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C:\Users\ShearrardThomas\Desktop\"/>
    </mc:Choice>
  </mc:AlternateContent>
  <xr:revisionPtr revIDLastSave="0" documentId="13_ncr:1_{45A5968C-7ECB-48D9-B315-3F65464455E1}" xr6:coauthVersionLast="47" xr6:coauthVersionMax="47" xr10:uidLastSave="{00000000-0000-0000-0000-000000000000}"/>
  <bookViews>
    <workbookView xWindow="41172" yWindow="-108" windowWidth="41496" windowHeight="16896" xr2:uid="{0445D831-5427-4A9B-9D4B-E7A3174DAF9B}"/>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0" i="1" l="1"/>
  <c r="C580" i="1"/>
  <c r="D579" i="1"/>
  <c r="C579" i="1"/>
  <c r="D577" i="1"/>
  <c r="D575" i="1"/>
  <c r="C575" i="1"/>
  <c r="D574" i="1"/>
  <c r="C574" i="1"/>
  <c r="D573" i="1"/>
  <c r="C573" i="1"/>
  <c r="D571" i="1"/>
  <c r="C571" i="1"/>
  <c r="D570" i="1"/>
  <c r="C570" i="1"/>
  <c r="D569" i="1"/>
  <c r="C569" i="1"/>
  <c r="D567" i="1"/>
  <c r="C567" i="1"/>
  <c r="D566" i="1"/>
  <c r="C566" i="1"/>
  <c r="D565" i="1"/>
  <c r="C565" i="1"/>
  <c r="D564" i="1"/>
  <c r="C564" i="1"/>
  <c r="D563" i="1"/>
  <c r="C563" i="1"/>
  <c r="D562" i="1"/>
  <c r="C562" i="1"/>
  <c r="D561" i="1"/>
  <c r="C561" i="1"/>
  <c r="D559" i="1"/>
  <c r="C559" i="1"/>
  <c r="D558" i="1"/>
  <c r="C558" i="1"/>
  <c r="D557" i="1"/>
  <c r="C557" i="1"/>
  <c r="D556" i="1"/>
  <c r="C556" i="1"/>
  <c r="D555" i="1"/>
  <c r="C555" i="1"/>
  <c r="D554" i="1"/>
  <c r="C554" i="1"/>
  <c r="D553" i="1"/>
  <c r="C553" i="1"/>
  <c r="D551" i="1"/>
  <c r="C551" i="1"/>
  <c r="D550" i="1"/>
  <c r="C550" i="1"/>
  <c r="D549" i="1"/>
  <c r="C549" i="1"/>
  <c r="D548" i="1"/>
  <c r="C548" i="1"/>
  <c r="D547" i="1"/>
  <c r="C547" i="1"/>
  <c r="D546" i="1"/>
  <c r="C546" i="1"/>
  <c r="D545" i="1"/>
  <c r="C545" i="1"/>
  <c r="D543" i="1"/>
  <c r="C543" i="1"/>
  <c r="D542" i="1"/>
  <c r="C542" i="1"/>
  <c r="D541" i="1"/>
  <c r="C541" i="1"/>
  <c r="D540" i="1"/>
  <c r="C540" i="1"/>
  <c r="D539" i="1"/>
  <c r="C539" i="1"/>
  <c r="D538" i="1"/>
  <c r="C538" i="1"/>
  <c r="D537" i="1"/>
  <c r="C537" i="1"/>
  <c r="D535" i="1"/>
  <c r="C535" i="1"/>
  <c r="D534" i="1"/>
  <c r="C534" i="1"/>
  <c r="D533" i="1"/>
  <c r="C533" i="1"/>
  <c r="D532" i="1"/>
  <c r="C532" i="1"/>
  <c r="D531" i="1"/>
  <c r="C531" i="1"/>
  <c r="D530" i="1"/>
  <c r="C530" i="1"/>
  <c r="D529" i="1"/>
  <c r="C529" i="1"/>
  <c r="D528" i="1"/>
  <c r="C528" i="1"/>
  <c r="D527" i="1"/>
  <c r="C527" i="1"/>
  <c r="D526" i="1"/>
  <c r="C526" i="1"/>
  <c r="D525" i="1"/>
  <c r="C525" i="1"/>
  <c r="D524" i="1"/>
  <c r="C524" i="1"/>
  <c r="D523" i="1"/>
  <c r="C523" i="1"/>
  <c r="D522" i="1"/>
  <c r="C522" i="1"/>
  <c r="D521" i="1"/>
  <c r="C521" i="1"/>
  <c r="D520" i="1"/>
  <c r="C520" i="1"/>
  <c r="D519" i="1"/>
  <c r="C519" i="1"/>
  <c r="D518" i="1"/>
  <c r="C518" i="1"/>
  <c r="D517" i="1"/>
  <c r="C517" i="1"/>
  <c r="D516" i="1"/>
  <c r="C516" i="1"/>
  <c r="D515" i="1"/>
  <c r="C515" i="1"/>
  <c r="D514" i="1"/>
  <c r="C514" i="1"/>
  <c r="D513" i="1"/>
  <c r="C513" i="1"/>
  <c r="C511" i="1"/>
  <c r="C510" i="1"/>
  <c r="C509" i="1"/>
  <c r="C508" i="1"/>
  <c r="D507" i="1"/>
  <c r="C507" i="1"/>
  <c r="D506" i="1"/>
  <c r="C506" i="1"/>
  <c r="D505" i="1"/>
  <c r="C505" i="1"/>
  <c r="D504" i="1"/>
  <c r="C504" i="1"/>
  <c r="D503" i="1"/>
  <c r="C503" i="1"/>
  <c r="D502" i="1"/>
  <c r="C502" i="1"/>
  <c r="D500" i="1"/>
  <c r="C500" i="1"/>
  <c r="D499" i="1"/>
  <c r="C499" i="1"/>
  <c r="D498" i="1"/>
  <c r="C498" i="1"/>
  <c r="D497" i="1"/>
  <c r="C497" i="1"/>
  <c r="D496" i="1"/>
  <c r="C496" i="1"/>
  <c r="D495" i="1"/>
  <c r="C495" i="1"/>
  <c r="C493" i="1"/>
  <c r="C492" i="1"/>
  <c r="D491" i="1"/>
  <c r="C491" i="1"/>
  <c r="D490" i="1"/>
  <c r="C490" i="1"/>
  <c r="D489" i="1"/>
  <c r="C489" i="1"/>
  <c r="D488" i="1"/>
  <c r="C488" i="1"/>
  <c r="D486" i="1"/>
  <c r="C486" i="1"/>
  <c r="D485" i="1"/>
  <c r="C485" i="1"/>
  <c r="D484" i="1"/>
  <c r="C484" i="1"/>
  <c r="D483" i="1"/>
  <c r="C483" i="1"/>
  <c r="D482" i="1"/>
  <c r="C482" i="1"/>
  <c r="D481" i="1"/>
  <c r="C481" i="1"/>
  <c r="D480" i="1"/>
  <c r="D479" i="1"/>
  <c r="C479" i="1"/>
  <c r="D478" i="1"/>
  <c r="C478" i="1"/>
  <c r="D477" i="1"/>
  <c r="C477" i="1"/>
  <c r="D476" i="1"/>
  <c r="C476" i="1"/>
  <c r="D475" i="1"/>
  <c r="C475" i="1"/>
  <c r="D474" i="1"/>
  <c r="C474" i="1"/>
  <c r="D473" i="1"/>
  <c r="C473" i="1"/>
  <c r="D472" i="1"/>
  <c r="C472" i="1"/>
  <c r="D471" i="1"/>
  <c r="C471" i="1"/>
  <c r="D470" i="1"/>
  <c r="C470" i="1"/>
  <c r="D469" i="1"/>
  <c r="C469" i="1"/>
  <c r="D468" i="1"/>
  <c r="C468" i="1"/>
  <c r="D467" i="1"/>
  <c r="C467" i="1"/>
  <c r="D465" i="1"/>
  <c r="C465" i="1"/>
  <c r="D464" i="1"/>
  <c r="C464" i="1"/>
  <c r="D463" i="1"/>
  <c r="C463" i="1"/>
  <c r="D462" i="1"/>
  <c r="C462" i="1"/>
  <c r="D461" i="1"/>
  <c r="C461" i="1"/>
  <c r="D460" i="1"/>
  <c r="C460" i="1"/>
  <c r="D459" i="1"/>
  <c r="D458" i="1"/>
  <c r="C458" i="1"/>
  <c r="D457" i="1"/>
  <c r="D456" i="1"/>
  <c r="C456" i="1"/>
  <c r="D455" i="1"/>
  <c r="C455" i="1"/>
  <c r="D454" i="1"/>
  <c r="C454" i="1"/>
  <c r="D452" i="1"/>
  <c r="C452" i="1"/>
  <c r="D451" i="1"/>
  <c r="C451" i="1"/>
  <c r="D450" i="1"/>
  <c r="C450" i="1"/>
  <c r="D449" i="1"/>
  <c r="C449" i="1"/>
  <c r="D448" i="1"/>
  <c r="C448" i="1"/>
  <c r="D447" i="1"/>
  <c r="C447" i="1"/>
  <c r="D446" i="1"/>
  <c r="C446" i="1"/>
  <c r="D445" i="1"/>
  <c r="C445" i="1"/>
  <c r="D444" i="1"/>
  <c r="C444" i="1"/>
  <c r="D443" i="1"/>
  <c r="C443" i="1"/>
  <c r="D442" i="1"/>
  <c r="C442" i="1"/>
  <c r="D441" i="1"/>
  <c r="C441" i="1"/>
  <c r="D440" i="1"/>
  <c r="C440" i="1"/>
  <c r="D439" i="1"/>
  <c r="C439" i="1"/>
  <c r="D438" i="1"/>
  <c r="D437" i="1"/>
  <c r="C437" i="1"/>
  <c r="D436" i="1"/>
  <c r="C436" i="1"/>
  <c r="D434" i="1"/>
  <c r="C434" i="1"/>
  <c r="D433" i="1"/>
  <c r="C433" i="1"/>
  <c r="D432" i="1"/>
  <c r="C432" i="1"/>
  <c r="D431" i="1"/>
  <c r="C431" i="1"/>
  <c r="D430" i="1"/>
  <c r="C430" i="1"/>
  <c r="D429" i="1"/>
  <c r="C429" i="1"/>
  <c r="D428" i="1"/>
  <c r="C428" i="1"/>
  <c r="D427" i="1"/>
  <c r="C427" i="1"/>
  <c r="D426" i="1"/>
  <c r="C426" i="1"/>
  <c r="D425" i="1"/>
  <c r="C425" i="1"/>
  <c r="D424" i="1"/>
  <c r="C424" i="1"/>
  <c r="D423" i="1"/>
  <c r="C423" i="1"/>
  <c r="D422" i="1"/>
  <c r="C422" i="1"/>
  <c r="D421" i="1"/>
  <c r="C421" i="1"/>
  <c r="D419" i="1"/>
  <c r="C419" i="1"/>
  <c r="D417" i="1"/>
  <c r="C417" i="1"/>
  <c r="D416" i="1"/>
  <c r="C416" i="1"/>
  <c r="D415" i="1"/>
  <c r="C415" i="1"/>
  <c r="D414" i="1"/>
  <c r="C414" i="1"/>
  <c r="D413" i="1"/>
  <c r="C413" i="1"/>
  <c r="D412" i="1"/>
  <c r="C412" i="1"/>
  <c r="D411" i="1"/>
  <c r="C411" i="1"/>
  <c r="D409" i="1"/>
  <c r="C409" i="1"/>
  <c r="D408" i="1"/>
  <c r="C408" i="1"/>
  <c r="D406" i="1"/>
  <c r="C406" i="1"/>
  <c r="D405" i="1"/>
  <c r="C405" i="1"/>
  <c r="D404" i="1"/>
  <c r="C404" i="1"/>
  <c r="D403" i="1"/>
  <c r="C403" i="1"/>
  <c r="D402" i="1"/>
  <c r="C402" i="1"/>
  <c r="D401" i="1"/>
  <c r="C401" i="1"/>
  <c r="D400" i="1"/>
  <c r="C400" i="1"/>
  <c r="D399" i="1"/>
  <c r="C399" i="1"/>
  <c r="D398" i="1"/>
  <c r="C398" i="1"/>
  <c r="D397" i="1"/>
  <c r="C397" i="1"/>
  <c r="D396" i="1"/>
  <c r="C396" i="1"/>
  <c r="D395" i="1"/>
  <c r="C395" i="1"/>
  <c r="D394" i="1"/>
  <c r="C394" i="1"/>
  <c r="D393" i="1"/>
  <c r="C393" i="1"/>
  <c r="D391" i="1"/>
  <c r="C391" i="1"/>
  <c r="D390" i="1"/>
  <c r="C390" i="1"/>
  <c r="D389" i="1"/>
  <c r="C389" i="1"/>
  <c r="D388" i="1"/>
  <c r="C388" i="1"/>
  <c r="D387" i="1"/>
  <c r="C387" i="1"/>
  <c r="D386" i="1"/>
  <c r="C386" i="1"/>
  <c r="D385" i="1"/>
  <c r="C385" i="1"/>
  <c r="D384" i="1"/>
  <c r="C384" i="1"/>
  <c r="D383" i="1"/>
  <c r="C383" i="1"/>
  <c r="D382" i="1"/>
  <c r="C382" i="1"/>
  <c r="D381" i="1"/>
  <c r="C381" i="1"/>
  <c r="D380" i="1"/>
  <c r="C380" i="1"/>
  <c r="D379" i="1"/>
  <c r="C379" i="1"/>
  <c r="D378" i="1"/>
  <c r="C378" i="1"/>
  <c r="D377" i="1"/>
  <c r="C377" i="1"/>
  <c r="D376" i="1"/>
  <c r="C376" i="1"/>
  <c r="D375" i="1"/>
  <c r="C375" i="1"/>
  <c r="D374" i="1"/>
  <c r="C374" i="1"/>
  <c r="D373" i="1"/>
  <c r="C373" i="1"/>
  <c r="D371" i="1"/>
  <c r="C371" i="1"/>
  <c r="D370" i="1"/>
  <c r="C370" i="1"/>
  <c r="D369" i="1"/>
  <c r="C369" i="1"/>
  <c r="D368" i="1"/>
  <c r="C368" i="1"/>
  <c r="D367" i="1"/>
  <c r="C367" i="1"/>
  <c r="D366" i="1"/>
  <c r="C366" i="1"/>
  <c r="D365" i="1"/>
  <c r="C365" i="1"/>
  <c r="D364" i="1"/>
  <c r="C364" i="1"/>
  <c r="D363" i="1"/>
  <c r="C363" i="1"/>
  <c r="D362" i="1"/>
  <c r="C362" i="1"/>
  <c r="D361" i="1"/>
  <c r="C361" i="1"/>
  <c r="D360" i="1"/>
  <c r="C360" i="1"/>
  <c r="D359" i="1"/>
  <c r="C359" i="1"/>
  <c r="D358" i="1"/>
  <c r="C358" i="1"/>
  <c r="D357" i="1"/>
  <c r="C357" i="1"/>
  <c r="D355" i="1"/>
  <c r="C355" i="1"/>
  <c r="D354" i="1"/>
  <c r="C354" i="1"/>
  <c r="D353" i="1"/>
  <c r="C353" i="1"/>
  <c r="D352" i="1"/>
  <c r="C352" i="1"/>
  <c r="D351" i="1"/>
  <c r="C351" i="1"/>
  <c r="D350" i="1"/>
  <c r="C350" i="1"/>
  <c r="D349" i="1"/>
  <c r="C349" i="1"/>
  <c r="D348" i="1"/>
  <c r="C348" i="1"/>
  <c r="D347" i="1"/>
  <c r="C347" i="1"/>
  <c r="D345" i="1"/>
  <c r="C345" i="1"/>
  <c r="D344" i="1"/>
  <c r="C344" i="1"/>
  <c r="D343" i="1"/>
  <c r="C343" i="1"/>
  <c r="D342" i="1"/>
  <c r="C342" i="1"/>
  <c r="D341" i="1"/>
  <c r="C341" i="1"/>
  <c r="D340" i="1"/>
  <c r="C340" i="1"/>
  <c r="D339" i="1"/>
  <c r="C339" i="1"/>
  <c r="D338" i="1"/>
  <c r="C338" i="1"/>
  <c r="D337" i="1"/>
  <c r="C337" i="1"/>
  <c r="D336" i="1"/>
  <c r="C336" i="1"/>
  <c r="D335" i="1"/>
  <c r="C335" i="1"/>
  <c r="D334" i="1"/>
  <c r="C334" i="1"/>
  <c r="D333" i="1"/>
  <c r="C333" i="1"/>
  <c r="D332" i="1"/>
  <c r="C332" i="1"/>
  <c r="D331" i="1"/>
  <c r="C331" i="1"/>
  <c r="D330" i="1"/>
  <c r="C330" i="1"/>
  <c r="D328" i="1"/>
  <c r="C328" i="1"/>
  <c r="D327" i="1"/>
  <c r="C327" i="1"/>
  <c r="D326" i="1"/>
  <c r="C326" i="1"/>
  <c r="D325" i="1"/>
  <c r="C325" i="1"/>
  <c r="B324" i="1"/>
  <c r="B323" i="1"/>
  <c r="D322" i="1"/>
  <c r="C322" i="1"/>
  <c r="D321" i="1"/>
  <c r="C321" i="1"/>
  <c r="D320" i="1"/>
  <c r="C320" i="1"/>
  <c r="D319" i="1"/>
  <c r="C319" i="1"/>
  <c r="D318" i="1"/>
  <c r="C318" i="1"/>
  <c r="D317" i="1"/>
  <c r="C317" i="1"/>
  <c r="D316" i="1"/>
  <c r="C316" i="1"/>
  <c r="D315" i="1"/>
  <c r="C315" i="1"/>
  <c r="D314" i="1"/>
  <c r="C314" i="1"/>
  <c r="D313" i="1"/>
  <c r="C313" i="1"/>
  <c r="D311" i="1"/>
  <c r="C311" i="1"/>
  <c r="D310" i="1"/>
  <c r="C310" i="1"/>
  <c r="D309" i="1"/>
  <c r="C309" i="1"/>
  <c r="D308" i="1"/>
  <c r="C308" i="1"/>
  <c r="D307" i="1"/>
  <c r="C307" i="1"/>
  <c r="D306" i="1"/>
  <c r="C306" i="1"/>
  <c r="D305" i="1"/>
  <c r="C305" i="1"/>
  <c r="D304" i="1"/>
  <c r="C304" i="1"/>
  <c r="D303" i="1"/>
  <c r="C303" i="1"/>
  <c r="D301" i="1"/>
  <c r="C301" i="1"/>
  <c r="D300" i="1"/>
  <c r="C300" i="1"/>
  <c r="D299" i="1"/>
  <c r="C299" i="1"/>
  <c r="D298" i="1"/>
  <c r="C298" i="1"/>
  <c r="D297" i="1"/>
  <c r="C297" i="1"/>
  <c r="D296" i="1"/>
  <c r="C296" i="1"/>
  <c r="D295" i="1"/>
  <c r="C295" i="1"/>
  <c r="D294" i="1"/>
  <c r="C294" i="1"/>
  <c r="D293" i="1"/>
  <c r="C293" i="1"/>
  <c r="C292" i="1"/>
  <c r="D291" i="1"/>
  <c r="C291" i="1"/>
  <c r="D290" i="1"/>
  <c r="C290" i="1"/>
  <c r="D289" i="1"/>
  <c r="C289" i="1"/>
  <c r="D288" i="1"/>
  <c r="C288" i="1"/>
  <c r="D286" i="1"/>
  <c r="C286" i="1"/>
  <c r="D285" i="1"/>
  <c r="C285" i="1"/>
  <c r="D284" i="1"/>
  <c r="C284" i="1"/>
  <c r="D283" i="1"/>
  <c r="C283" i="1"/>
  <c r="D281" i="1"/>
  <c r="C281" i="1"/>
  <c r="D280" i="1"/>
  <c r="C280" i="1"/>
  <c r="D279" i="1"/>
  <c r="C279" i="1"/>
  <c r="D278" i="1"/>
  <c r="C278" i="1"/>
  <c r="D277" i="1"/>
  <c r="C277" i="1"/>
  <c r="D276" i="1"/>
  <c r="C276" i="1"/>
  <c r="D275" i="1"/>
  <c r="C275" i="1"/>
  <c r="D274" i="1"/>
  <c r="C274" i="1"/>
  <c r="D273" i="1"/>
  <c r="C273" i="1"/>
  <c r="D272" i="1"/>
  <c r="C272" i="1"/>
  <c r="D271" i="1"/>
  <c r="C271" i="1"/>
  <c r="D270" i="1"/>
  <c r="C270" i="1"/>
  <c r="D269" i="1"/>
  <c r="C269" i="1"/>
  <c r="D268" i="1"/>
  <c r="C268" i="1"/>
  <c r="D267" i="1"/>
  <c r="C267" i="1"/>
  <c r="D265" i="1"/>
  <c r="C265" i="1"/>
  <c r="D264" i="1"/>
  <c r="C264" i="1"/>
  <c r="D263" i="1"/>
  <c r="C263" i="1"/>
  <c r="D262" i="1"/>
  <c r="C262" i="1"/>
  <c r="D260" i="1"/>
  <c r="C260" i="1"/>
  <c r="D258" i="1"/>
  <c r="C258" i="1"/>
  <c r="D257" i="1"/>
  <c r="C257" i="1"/>
  <c r="D256" i="1"/>
  <c r="C256" i="1"/>
  <c r="D255" i="1"/>
  <c r="C255" i="1"/>
  <c r="D253" i="1"/>
  <c r="C253" i="1"/>
  <c r="D252" i="1"/>
  <c r="C252" i="1"/>
  <c r="D251" i="1"/>
  <c r="C251" i="1"/>
  <c r="D250" i="1"/>
  <c r="C250" i="1"/>
  <c r="D249" i="1"/>
  <c r="C249" i="1"/>
  <c r="D248" i="1"/>
  <c r="C248" i="1"/>
  <c r="D247" i="1"/>
  <c r="C247" i="1"/>
  <c r="D246" i="1"/>
  <c r="C246" i="1"/>
  <c r="D245" i="1"/>
  <c r="C245" i="1"/>
  <c r="D244" i="1"/>
  <c r="C244" i="1"/>
  <c r="D243" i="1"/>
  <c r="C243" i="1"/>
  <c r="D242" i="1"/>
  <c r="C242" i="1"/>
  <c r="D241" i="1"/>
  <c r="C241" i="1"/>
  <c r="D239" i="1"/>
  <c r="C239" i="1"/>
  <c r="D238" i="1"/>
  <c r="C238" i="1"/>
  <c r="D237" i="1"/>
  <c r="C237" i="1"/>
  <c r="D236" i="1"/>
  <c r="C236" i="1"/>
  <c r="D235" i="1"/>
  <c r="C235" i="1"/>
  <c r="D234" i="1"/>
  <c r="C234" i="1"/>
  <c r="D233" i="1"/>
  <c r="C233" i="1"/>
  <c r="D231" i="1"/>
  <c r="C231" i="1"/>
  <c r="D230" i="1"/>
  <c r="C230" i="1"/>
  <c r="D229" i="1"/>
  <c r="C229" i="1"/>
  <c r="D228" i="1"/>
  <c r="C228" i="1"/>
  <c r="D227" i="1"/>
  <c r="C227" i="1"/>
  <c r="D225" i="1"/>
  <c r="C225" i="1"/>
  <c r="D224" i="1"/>
  <c r="C224" i="1"/>
  <c r="D223" i="1"/>
  <c r="C223" i="1"/>
  <c r="D222" i="1"/>
  <c r="C222" i="1"/>
  <c r="D221" i="1"/>
  <c r="C221" i="1"/>
  <c r="D220" i="1"/>
  <c r="C220" i="1"/>
  <c r="D219" i="1"/>
  <c r="C219" i="1"/>
  <c r="D218" i="1"/>
  <c r="C218" i="1"/>
  <c r="D217" i="1"/>
  <c r="C217" i="1"/>
  <c r="D216" i="1"/>
  <c r="C216" i="1"/>
  <c r="D215" i="1"/>
  <c r="C215" i="1"/>
  <c r="D214" i="1"/>
  <c r="C214" i="1"/>
  <c r="D213" i="1"/>
  <c r="C213" i="1"/>
  <c r="D212" i="1"/>
  <c r="C212" i="1"/>
  <c r="D211" i="1"/>
  <c r="C211" i="1"/>
  <c r="D210" i="1"/>
  <c r="C210" i="1"/>
  <c r="D209" i="1"/>
  <c r="C209" i="1"/>
  <c r="D208" i="1"/>
  <c r="C208" i="1"/>
  <c r="D207" i="1"/>
  <c r="C207" i="1"/>
  <c r="D206" i="1"/>
  <c r="C206" i="1"/>
  <c r="D205" i="1"/>
  <c r="C205" i="1"/>
  <c r="D204" i="1"/>
  <c r="C204" i="1"/>
  <c r="D203" i="1"/>
  <c r="C203" i="1"/>
  <c r="D202" i="1"/>
  <c r="C202" i="1"/>
  <c r="D201" i="1"/>
  <c r="C201" i="1"/>
  <c r="D200" i="1"/>
  <c r="C200" i="1"/>
  <c r="D199" i="1"/>
  <c r="C199" i="1"/>
  <c r="D197" i="1"/>
  <c r="C197" i="1"/>
  <c r="D196" i="1"/>
  <c r="C196" i="1"/>
  <c r="D194" i="1"/>
  <c r="C194" i="1"/>
  <c r="D193" i="1"/>
  <c r="C193" i="1"/>
  <c r="D192" i="1"/>
  <c r="C192" i="1"/>
  <c r="D191" i="1"/>
  <c r="C191" i="1"/>
  <c r="D190" i="1"/>
  <c r="C190" i="1"/>
  <c r="D189" i="1"/>
  <c r="C189" i="1"/>
  <c r="D188" i="1"/>
  <c r="C188" i="1"/>
  <c r="D187" i="1"/>
  <c r="C187" i="1"/>
  <c r="D186" i="1"/>
  <c r="C186" i="1"/>
  <c r="D185" i="1"/>
  <c r="C185" i="1"/>
  <c r="D184" i="1"/>
  <c r="C184" i="1"/>
  <c r="D182" i="1"/>
  <c r="C182" i="1"/>
  <c r="D181" i="1"/>
  <c r="C181" i="1"/>
  <c r="D180" i="1"/>
  <c r="C180" i="1"/>
  <c r="D179" i="1"/>
  <c r="C179" i="1"/>
  <c r="D178" i="1"/>
  <c r="C178" i="1"/>
  <c r="D177" i="1"/>
  <c r="C177" i="1"/>
  <c r="D176" i="1"/>
  <c r="C176" i="1"/>
  <c r="D175" i="1"/>
  <c r="C175" i="1"/>
  <c r="D174" i="1"/>
  <c r="C174" i="1"/>
  <c r="D173" i="1"/>
  <c r="C173" i="1"/>
  <c r="D172" i="1"/>
  <c r="C172" i="1"/>
  <c r="D171" i="1"/>
  <c r="C171" i="1"/>
  <c r="D170" i="1"/>
  <c r="C170" i="1"/>
  <c r="D169" i="1"/>
  <c r="C169" i="1"/>
  <c r="D168" i="1"/>
  <c r="C168" i="1"/>
  <c r="D167" i="1"/>
  <c r="C167" i="1"/>
  <c r="D166" i="1"/>
  <c r="C166" i="1"/>
  <c r="D165" i="1"/>
  <c r="C165" i="1"/>
  <c r="D164" i="1"/>
  <c r="C164" i="1"/>
  <c r="D163" i="1"/>
  <c r="C163" i="1"/>
  <c r="D162" i="1"/>
  <c r="C162" i="1"/>
  <c r="D161" i="1"/>
  <c r="C161" i="1"/>
  <c r="D160" i="1"/>
  <c r="C160" i="1"/>
  <c r="D159" i="1"/>
  <c r="C159" i="1"/>
  <c r="D158" i="1"/>
  <c r="C158" i="1"/>
  <c r="D157" i="1"/>
  <c r="C157" i="1"/>
  <c r="D156" i="1"/>
  <c r="C156" i="1"/>
  <c r="D155" i="1"/>
  <c r="C155" i="1"/>
  <c r="D154" i="1"/>
  <c r="C154" i="1"/>
  <c r="D153" i="1"/>
  <c r="C153" i="1"/>
  <c r="D152" i="1"/>
  <c r="C152" i="1"/>
  <c r="D151" i="1"/>
  <c r="C151" i="1"/>
  <c r="D150" i="1"/>
  <c r="C150" i="1"/>
  <c r="D149" i="1"/>
  <c r="C149" i="1"/>
  <c r="D148" i="1"/>
  <c r="C148" i="1"/>
  <c r="D147" i="1"/>
  <c r="C147" i="1"/>
  <c r="D146" i="1"/>
  <c r="C146" i="1"/>
  <c r="D145" i="1"/>
  <c r="C145" i="1"/>
  <c r="D143" i="1"/>
  <c r="C143" i="1"/>
  <c r="D142" i="1"/>
  <c r="C142" i="1"/>
  <c r="D141" i="1"/>
  <c r="C141" i="1"/>
  <c r="D140" i="1"/>
  <c r="C140" i="1"/>
  <c r="D139" i="1"/>
  <c r="C139" i="1"/>
  <c r="D138" i="1"/>
  <c r="C138" i="1"/>
  <c r="D137" i="1"/>
  <c r="C137" i="1"/>
  <c r="D136" i="1"/>
  <c r="C136" i="1"/>
  <c r="D135" i="1"/>
  <c r="C135" i="1"/>
  <c r="D134" i="1"/>
  <c r="C134" i="1"/>
  <c r="D133" i="1"/>
  <c r="C133" i="1"/>
  <c r="D132" i="1"/>
  <c r="C132" i="1"/>
  <c r="D131" i="1"/>
  <c r="C131" i="1"/>
  <c r="D130" i="1"/>
  <c r="C130" i="1"/>
  <c r="D129" i="1"/>
  <c r="C129" i="1"/>
  <c r="D128" i="1"/>
  <c r="C128" i="1"/>
  <c r="D127" i="1"/>
  <c r="C127" i="1"/>
  <c r="D126" i="1"/>
  <c r="C126" i="1"/>
  <c r="D124" i="1"/>
  <c r="C124" i="1"/>
  <c r="D123" i="1"/>
  <c r="C123" i="1"/>
  <c r="D122" i="1"/>
  <c r="C122" i="1"/>
  <c r="D121" i="1"/>
  <c r="C121" i="1"/>
  <c r="D120" i="1"/>
  <c r="C120" i="1"/>
  <c r="D119" i="1"/>
  <c r="C119" i="1"/>
  <c r="D118" i="1"/>
  <c r="C118" i="1"/>
  <c r="D117" i="1"/>
  <c r="C117" i="1"/>
  <c r="D116" i="1"/>
  <c r="C116" i="1"/>
  <c r="D115" i="1"/>
  <c r="C115" i="1"/>
  <c r="D114" i="1"/>
  <c r="C114" i="1"/>
  <c r="D113" i="1"/>
  <c r="C113" i="1"/>
  <c r="D112" i="1"/>
  <c r="C112" i="1"/>
  <c r="D111" i="1"/>
  <c r="C111" i="1"/>
  <c r="D110" i="1"/>
  <c r="C110" i="1"/>
  <c r="D109" i="1"/>
  <c r="C109" i="1"/>
  <c r="D108" i="1"/>
  <c r="C108" i="1"/>
  <c r="D107" i="1"/>
  <c r="C107" i="1"/>
  <c r="D106" i="1"/>
  <c r="C106" i="1"/>
  <c r="D105" i="1"/>
  <c r="C105" i="1"/>
  <c r="D104" i="1"/>
  <c r="C104" i="1"/>
  <c r="D103" i="1"/>
  <c r="C103" i="1"/>
  <c r="D102" i="1"/>
  <c r="C102" i="1"/>
  <c r="D101" i="1"/>
  <c r="C101" i="1"/>
  <c r="D100" i="1"/>
  <c r="C100" i="1"/>
  <c r="D99" i="1"/>
  <c r="C99" i="1"/>
  <c r="D98" i="1"/>
  <c r="C98" i="1"/>
  <c r="D97" i="1"/>
  <c r="C97" i="1"/>
  <c r="D96" i="1"/>
  <c r="C96" i="1"/>
  <c r="D95" i="1"/>
  <c r="C95" i="1"/>
  <c r="D94" i="1"/>
  <c r="C94" i="1"/>
  <c r="D93" i="1"/>
  <c r="C93" i="1"/>
  <c r="D92" i="1"/>
  <c r="C92" i="1"/>
  <c r="D91" i="1"/>
  <c r="C91" i="1"/>
  <c r="D90" i="1"/>
  <c r="C90" i="1"/>
  <c r="D89" i="1"/>
  <c r="C89" i="1"/>
  <c r="D88" i="1"/>
  <c r="C88" i="1"/>
  <c r="D87" i="1"/>
  <c r="C87" i="1"/>
  <c r="D86" i="1"/>
  <c r="C86" i="1"/>
  <c r="D85" i="1"/>
  <c r="C85" i="1"/>
  <c r="D84" i="1"/>
  <c r="C84" i="1"/>
  <c r="D83" i="1"/>
  <c r="C83" i="1"/>
  <c r="D82" i="1"/>
  <c r="C82" i="1"/>
  <c r="D80" i="1"/>
  <c r="C80" i="1"/>
  <c r="D79" i="1"/>
  <c r="C79" i="1"/>
  <c r="D78" i="1"/>
  <c r="C78" i="1"/>
  <c r="D77" i="1"/>
  <c r="C77" i="1"/>
  <c r="D76" i="1"/>
  <c r="C76" i="1"/>
  <c r="D74" i="1"/>
  <c r="C74" i="1"/>
  <c r="D72" i="1"/>
  <c r="C72" i="1"/>
  <c r="D71" i="1"/>
  <c r="C71" i="1"/>
  <c r="D70" i="1"/>
  <c r="C70" i="1"/>
  <c r="D69" i="1"/>
  <c r="C69" i="1"/>
  <c r="D68" i="1"/>
  <c r="C68" i="1"/>
  <c r="D67" i="1"/>
  <c r="C67" i="1"/>
  <c r="D66" i="1"/>
  <c r="C66" i="1"/>
  <c r="D65" i="1"/>
  <c r="C65" i="1"/>
  <c r="D64" i="1"/>
  <c r="C64" i="1"/>
  <c r="D63" i="1"/>
  <c r="C63" i="1"/>
  <c r="D62" i="1"/>
  <c r="C62" i="1"/>
  <c r="D61" i="1"/>
  <c r="C61" i="1"/>
  <c r="D60" i="1"/>
  <c r="C60" i="1"/>
  <c r="D59" i="1"/>
  <c r="C59" i="1"/>
  <c r="D57" i="1"/>
  <c r="C57" i="1"/>
  <c r="D56" i="1"/>
  <c r="C56" i="1"/>
  <c r="D55" i="1"/>
  <c r="C55" i="1"/>
  <c r="D54" i="1"/>
  <c r="C54" i="1"/>
  <c r="D53" i="1"/>
  <c r="C53" i="1"/>
  <c r="D52" i="1"/>
  <c r="C52" i="1"/>
  <c r="D51" i="1"/>
  <c r="C51" i="1"/>
  <c r="D50" i="1"/>
  <c r="C50" i="1"/>
  <c r="D49" i="1"/>
  <c r="C49" i="1"/>
  <c r="D48" i="1"/>
  <c r="C48" i="1"/>
  <c r="D47" i="1"/>
  <c r="C47" i="1"/>
  <c r="D46" i="1"/>
  <c r="C46" i="1"/>
  <c r="D45" i="1"/>
  <c r="C45" i="1"/>
  <c r="D44" i="1"/>
  <c r="C44" i="1"/>
  <c r="D43" i="1"/>
  <c r="C43" i="1"/>
  <c r="D42" i="1"/>
  <c r="C42" i="1"/>
  <c r="D41" i="1"/>
  <c r="C41" i="1"/>
  <c r="D40" i="1"/>
  <c r="C40" i="1"/>
  <c r="D39" i="1"/>
  <c r="C39" i="1"/>
  <c r="D38" i="1"/>
  <c r="C38" i="1"/>
  <c r="D36" i="1"/>
  <c r="C36" i="1"/>
  <c r="D35" i="1"/>
  <c r="C35" i="1"/>
  <c r="D34" i="1"/>
  <c r="C34" i="1"/>
  <c r="D33" i="1"/>
  <c r="C33" i="1"/>
  <c r="D32" i="1"/>
  <c r="C32" i="1"/>
  <c r="D31" i="1"/>
  <c r="C31" i="1"/>
  <c r="D30" i="1"/>
  <c r="C30" i="1"/>
  <c r="D29" i="1"/>
  <c r="C29" i="1"/>
  <c r="D28" i="1"/>
  <c r="C28" i="1"/>
  <c r="D27" i="1"/>
  <c r="C27" i="1"/>
  <c r="D25" i="1"/>
  <c r="C25" i="1"/>
  <c r="D24" i="1"/>
  <c r="C24" i="1"/>
  <c r="D23" i="1"/>
  <c r="C23" i="1"/>
  <c r="D22" i="1"/>
  <c r="C22" i="1"/>
  <c r="D21" i="1"/>
  <c r="C21" i="1"/>
  <c r="D20" i="1"/>
  <c r="C20" i="1"/>
  <c r="D19" i="1"/>
  <c r="C19" i="1"/>
  <c r="D18" i="1"/>
  <c r="C18" i="1"/>
  <c r="D17" i="1"/>
  <c r="C17" i="1"/>
  <c r="D16" i="1"/>
  <c r="C16" i="1"/>
  <c r="D14" i="1"/>
  <c r="C14" i="1"/>
  <c r="D13" i="1"/>
  <c r="C13" i="1"/>
  <c r="D12" i="1"/>
  <c r="C12" i="1"/>
  <c r="D11" i="1"/>
  <c r="C11" i="1"/>
  <c r="D10" i="1"/>
  <c r="C10" i="1"/>
  <c r="D9" i="1"/>
  <c r="C9" i="1"/>
  <c r="D8" i="1"/>
  <c r="C8" i="1"/>
  <c r="D7" i="1"/>
  <c r="C7" i="1"/>
  <c r="D6" i="1"/>
  <c r="C6" i="1"/>
  <c r="D5" i="1"/>
  <c r="C5" i="1"/>
  <c r="D4" i="1"/>
  <c r="C4" i="1"/>
  <c r="C1" i="1"/>
  <c r="D323" i="1" l="1"/>
  <c r="C324" i="1"/>
  <c r="D324" i="1"/>
  <c r="C323" i="1"/>
</calcChain>
</file>

<file path=xl/sharedStrings.xml><?xml version="1.0" encoding="utf-8"?>
<sst xmlns="http://schemas.openxmlformats.org/spreadsheetml/2006/main" count="1116" uniqueCount="584">
  <si>
    <t xml:space="preserve"> </t>
  </si>
  <si>
    <t>Order Code</t>
  </si>
  <si>
    <t>Description</t>
  </si>
  <si>
    <t xml:space="preserve">US &amp; LATAM Suggested Retail Price </t>
  </si>
  <si>
    <t>MC / ME / M Series Standard Projector</t>
  </si>
  <si>
    <t>NP-MC372X</t>
  </si>
  <si>
    <t>NP-MC453X</t>
  </si>
  <si>
    <t>NP-MC382W</t>
  </si>
  <si>
    <t>NP-MC423W</t>
  </si>
  <si>
    <t>NP-ME453X</t>
  </si>
  <si>
    <t>NP-ME372W</t>
  </si>
  <si>
    <t>NP-ME423W</t>
  </si>
  <si>
    <t>NP-ME382U</t>
  </si>
  <si>
    <t>NP-ME403U</t>
  </si>
  <si>
    <t>NP-M430WL</t>
  </si>
  <si>
    <t>NP-M380HL</t>
  </si>
  <si>
    <t>UM Series Ultra Short Throw Projector</t>
  </si>
  <si>
    <t>NP-UM361X</t>
  </si>
  <si>
    <t>NP-UM361X-WK</t>
  </si>
  <si>
    <t>NP-UM361Xi-WK</t>
  </si>
  <si>
    <t>NP-UM361Xi-TM</t>
  </si>
  <si>
    <t>NP-UM351W</t>
  </si>
  <si>
    <t>NP-UM351W-WK</t>
  </si>
  <si>
    <t>NP-UM351Wi-WK</t>
  </si>
  <si>
    <t>NP-UM351Wi-TM</t>
  </si>
  <si>
    <t>NP-UM383WL</t>
  </si>
  <si>
    <t>NP-UM383WL-WK</t>
  </si>
  <si>
    <t>PE / P Series Entry Installation Projector</t>
  </si>
  <si>
    <t>NP-P474W</t>
  </si>
  <si>
    <t>NP-P474U</t>
  </si>
  <si>
    <t>NP-P554W</t>
  </si>
  <si>
    <t>NP-P554U</t>
  </si>
  <si>
    <t>NP-P506QL</t>
  </si>
  <si>
    <t>NP-P525WL</t>
  </si>
  <si>
    <t>NP-P525UL</t>
  </si>
  <si>
    <t>NP-P605UL</t>
  </si>
  <si>
    <t>NP-PE455WL</t>
  </si>
  <si>
    <t>NP-PE455UL</t>
  </si>
  <si>
    <t>PA Series Installation Projector (Can only be sold to authorized integrators and cannot be sold on the internet)</t>
  </si>
  <si>
    <t>NP-PA653U</t>
  </si>
  <si>
    <t>NP-PA653U-41ZL</t>
  </si>
  <si>
    <t>NP-PA703UL</t>
  </si>
  <si>
    <t>NP-PA703UL-41ZL</t>
  </si>
  <si>
    <t>NP-PA803U</t>
  </si>
  <si>
    <t>NP-PA803U-41ZL</t>
  </si>
  <si>
    <t>NP-PA803UL</t>
  </si>
  <si>
    <t>NP-PA803UL-41ZL</t>
  </si>
  <si>
    <t>NP-PA804UL-B</t>
  </si>
  <si>
    <t>NP-PA804UL-W</t>
  </si>
  <si>
    <t xml:space="preserve">NP-PA804UL-B-41 </t>
  </si>
  <si>
    <t xml:space="preserve">NP-PA804UL-W-41 </t>
  </si>
  <si>
    <t>NP-PA853W</t>
  </si>
  <si>
    <t>NP-PA853W-41ZL</t>
  </si>
  <si>
    <t>NP-PA903X</t>
  </si>
  <si>
    <t>NP-PA903X-41ZL</t>
  </si>
  <si>
    <t>NP-PA1004UL-B</t>
  </si>
  <si>
    <t>NP-PA1004UL-W</t>
  </si>
  <si>
    <t xml:space="preserve">NP-PA1004UL-B-41 </t>
  </si>
  <si>
    <t xml:space="preserve">NP-PA1004UL-W-41 </t>
  </si>
  <si>
    <t>PX Series Installation Projector (Can only be sold to authorized integrators and cannot be sold on the internet)</t>
  </si>
  <si>
    <t>NP-PX803UL-WH</t>
  </si>
  <si>
    <t>NP-PX803UL-BK</t>
  </si>
  <si>
    <t>NP-PX803UL-W-18</t>
  </si>
  <si>
    <t>NP-PX803UL-B-18</t>
  </si>
  <si>
    <t>NP-PX1004UL-WH</t>
  </si>
  <si>
    <t>NP-PX1004UL-BK</t>
  </si>
  <si>
    <t>NP-PX1004UL-W-18</t>
  </si>
  <si>
    <t>NP-PX1004UL-B-18</t>
  </si>
  <si>
    <t>NP-PX1005QL-W</t>
  </si>
  <si>
    <t>NP-PX1005QL-B</t>
  </si>
  <si>
    <t>NP-PX1005QL-W-18</t>
  </si>
  <si>
    <t>NP-PX1005QL-B-18</t>
  </si>
  <si>
    <t>NP-PX2000UL</t>
  </si>
  <si>
    <t>NP-PX2000UL-47ZL</t>
  </si>
  <si>
    <t>PH Series Installation Projector (Can only be sold to authorized integrators and cannot be sold on the internet)</t>
  </si>
  <si>
    <t>NP-PH3501QL</t>
  </si>
  <si>
    <t>ActiveScene Projection Film Solution</t>
  </si>
  <si>
    <t>AS60U-PX39ML-IN</t>
  </si>
  <si>
    <t>AS96U-PX39ML-IN</t>
  </si>
  <si>
    <t>AS60U-PA44ML-IN</t>
  </si>
  <si>
    <t>AS60S-PA41ZL-IN</t>
  </si>
  <si>
    <t>AS32S-P605UL-IN</t>
  </si>
  <si>
    <t>Lenses</t>
  </si>
  <si>
    <t>L2K-10F1</t>
  </si>
  <si>
    <t>L2K-30ZM</t>
  </si>
  <si>
    <t>L2K-43ZM1</t>
  </si>
  <si>
    <t>L4K-11ZM</t>
  </si>
  <si>
    <t>L4K-15ZM</t>
  </si>
  <si>
    <t>L4K-20ZM</t>
  </si>
  <si>
    <t>L2K-55ZM1</t>
  </si>
  <si>
    <t>NP-9LS08ZM1</t>
  </si>
  <si>
    <t>NP-9LS12ZM1</t>
  </si>
  <si>
    <t>NP-9LS13ZM1</t>
  </si>
  <si>
    <t>NP-9LS16ZM1</t>
  </si>
  <si>
    <t>NP11FL</t>
  </si>
  <si>
    <t>NP12ZL</t>
  </si>
  <si>
    <t>NP13ZL</t>
  </si>
  <si>
    <t>NP14ZL</t>
  </si>
  <si>
    <t>NP15ZL</t>
  </si>
  <si>
    <t>NP30ZL</t>
  </si>
  <si>
    <t>NP44ML-01LK</t>
  </si>
  <si>
    <t>NP44ML-02LK</t>
  </si>
  <si>
    <t>NP40ZL</t>
  </si>
  <si>
    <t>NP41ZL</t>
  </si>
  <si>
    <t>NP43ZL</t>
  </si>
  <si>
    <t>NP39ML</t>
  </si>
  <si>
    <t>NP16FL</t>
  </si>
  <si>
    <t>NP17ZL</t>
  </si>
  <si>
    <t>NP18ZL</t>
  </si>
  <si>
    <t>NP19ZL</t>
  </si>
  <si>
    <t>NP20ZL</t>
  </si>
  <si>
    <t>NP21ZL</t>
  </si>
  <si>
    <t>NP31ZL</t>
  </si>
  <si>
    <t>NP45ZL</t>
  </si>
  <si>
    <t>NP46ZL</t>
  </si>
  <si>
    <t>NP47ZL</t>
  </si>
  <si>
    <t>NP48ZL</t>
  </si>
  <si>
    <t>NP49ZL</t>
  </si>
  <si>
    <t>NP39ML-4K</t>
  </si>
  <si>
    <t>NP31ZL-4K</t>
  </si>
  <si>
    <t>NP16FL-4K</t>
  </si>
  <si>
    <t>NP17ZL-4K</t>
  </si>
  <si>
    <t>NP18ZL-4K</t>
  </si>
  <si>
    <t>NP19ZL-4K</t>
  </si>
  <si>
    <t>NP20ZL-4K</t>
  </si>
  <si>
    <t>NP21ZL-4K</t>
  </si>
  <si>
    <t>Ceiling Mounts/Mount Accessories</t>
  </si>
  <si>
    <t>MP300CM</t>
  </si>
  <si>
    <t>NP01TK</t>
  </si>
  <si>
    <t>NP01UCM</t>
  </si>
  <si>
    <t>NP04WK1</t>
  </si>
  <si>
    <t>NP05WK1</t>
  </si>
  <si>
    <t>NP06WK1</t>
  </si>
  <si>
    <t>SCP200</t>
  </si>
  <si>
    <t>AE022020</t>
  </si>
  <si>
    <t>M352-ADP2</t>
  </si>
  <si>
    <t>UM361-ADP</t>
  </si>
  <si>
    <t>AEC006009</t>
  </si>
  <si>
    <t>AEC012018</t>
  </si>
  <si>
    <t>AEC0203</t>
  </si>
  <si>
    <t>AEC0305</t>
  </si>
  <si>
    <t>PA600CM</t>
  </si>
  <si>
    <t>NC1100CM</t>
  </si>
  <si>
    <t>PA622-ST</t>
  </si>
  <si>
    <t>PX602ST-CM</t>
  </si>
  <si>
    <t>Lamps</t>
  </si>
  <si>
    <t>Portable Projector Lamps (Legacy Projectors)</t>
  </si>
  <si>
    <t>MT60LP</t>
  </si>
  <si>
    <t>MT70LP</t>
  </si>
  <si>
    <t>NP04LP</t>
  </si>
  <si>
    <t>NP06LP</t>
  </si>
  <si>
    <t>NP07LP</t>
  </si>
  <si>
    <t>NP08LP</t>
  </si>
  <si>
    <t>NP12LP</t>
  </si>
  <si>
    <t>NP13LP</t>
  </si>
  <si>
    <t>NP14LP</t>
  </si>
  <si>
    <t>NP15LP</t>
  </si>
  <si>
    <t>NP16LP</t>
  </si>
  <si>
    <t>NP17LP</t>
  </si>
  <si>
    <t>NP17LP-UM</t>
  </si>
  <si>
    <t>NP18LP</t>
  </si>
  <si>
    <t>NP20LP</t>
  </si>
  <si>
    <t>NP21LP</t>
  </si>
  <si>
    <t>NP22LP</t>
  </si>
  <si>
    <t>NP23LP</t>
  </si>
  <si>
    <t>NP24LP</t>
  </si>
  <si>
    <t>NP25LP</t>
  </si>
  <si>
    <t>NP26LP</t>
  </si>
  <si>
    <t>NP27LP</t>
  </si>
  <si>
    <t>NP28LP</t>
  </si>
  <si>
    <t>NP29LP</t>
  </si>
  <si>
    <t>NP30LP</t>
  </si>
  <si>
    <t>NP33LP</t>
  </si>
  <si>
    <t>NP34LP</t>
  </si>
  <si>
    <t>NP35LP</t>
  </si>
  <si>
    <t>NP38LP</t>
  </si>
  <si>
    <t>NP39LP</t>
  </si>
  <si>
    <t>NP40LP</t>
  </si>
  <si>
    <t>NP42LP</t>
  </si>
  <si>
    <t>NP43LP</t>
  </si>
  <si>
    <t>NP44LP</t>
  </si>
  <si>
    <t>NP47LP</t>
  </si>
  <si>
    <t>VT75LPE</t>
  </si>
  <si>
    <t>VT80LP</t>
  </si>
  <si>
    <t>VT85LP</t>
  </si>
  <si>
    <t>Remotes</t>
  </si>
  <si>
    <t>RMT-PJ24</t>
  </si>
  <si>
    <t>RMT-PJ26</t>
  </si>
  <si>
    <t>RMT-PJ31</t>
  </si>
  <si>
    <t>RMT-PJ32</t>
  </si>
  <si>
    <t>RMT-PJ33</t>
  </si>
  <si>
    <t>RMT-PJ35</t>
  </si>
  <si>
    <t>RMT-PJ36</t>
  </si>
  <si>
    <t>RMT-PJ37</t>
  </si>
  <si>
    <t>RMT-PJ38</t>
  </si>
  <si>
    <t>RMT-PJ39</t>
  </si>
  <si>
    <t>RMT-PJ40</t>
  </si>
  <si>
    <t>Travel Cases</t>
  </si>
  <si>
    <t>NP215CASE</t>
  </si>
  <si>
    <t>NP402CASE</t>
  </si>
  <si>
    <t>Miscellaneous Accessories</t>
  </si>
  <si>
    <t>NC-50LA01-B</t>
  </si>
  <si>
    <t>NP05CV</t>
  </si>
  <si>
    <t>NP07CV</t>
  </si>
  <si>
    <t>NP08CV</t>
  </si>
  <si>
    <t>NP09CV</t>
  </si>
  <si>
    <t>NP10CV</t>
  </si>
  <si>
    <t>NP12CV</t>
  </si>
  <si>
    <t>NP13CV-B</t>
  </si>
  <si>
    <t>NP13CV-W</t>
  </si>
  <si>
    <t>NP02FT</t>
  </si>
  <si>
    <t>NP03FT</t>
  </si>
  <si>
    <t>NP06FT</t>
  </si>
  <si>
    <t>NP01PW1</t>
  </si>
  <si>
    <t>AD025-RF-X1</t>
  </si>
  <si>
    <t>NP02Pi</t>
  </si>
  <si>
    <t>NP04Wi</t>
  </si>
  <si>
    <t>NP01TM</t>
  </si>
  <si>
    <t>NP01SW1</t>
  </si>
  <si>
    <t>NP01SW2</t>
  </si>
  <si>
    <t>NP02GL</t>
  </si>
  <si>
    <t>NP02LM1</t>
  </si>
  <si>
    <t>NP05LM1</t>
  </si>
  <si>
    <t>PWRCRD-PJPX</t>
  </si>
  <si>
    <t>PWRCRD-VT70</t>
  </si>
  <si>
    <t>NP01MR</t>
  </si>
  <si>
    <t>RGBCBL-PJPX</t>
  </si>
  <si>
    <t>X105-RF-X2</t>
  </si>
  <si>
    <t>MultiSync AS Series Desktop LCD</t>
  </si>
  <si>
    <t>AS173M-BK</t>
  </si>
  <si>
    <t>AS194Mi-BK</t>
  </si>
  <si>
    <t>AS221F-BK</t>
  </si>
  <si>
    <t>AS241F-BK</t>
  </si>
  <si>
    <t>AS271F-BK</t>
  </si>
  <si>
    <t xml:space="preserve">MultiSync E Series Desktop LCD    </t>
  </si>
  <si>
    <t>E172M-BK</t>
  </si>
  <si>
    <t>E221N-BK</t>
  </si>
  <si>
    <t>E233WMi-BK</t>
  </si>
  <si>
    <t>E242N-BK</t>
  </si>
  <si>
    <t>E243F-BK</t>
  </si>
  <si>
    <t>E271N-BK</t>
  </si>
  <si>
    <t>E273F-BK</t>
  </si>
  <si>
    <t xml:space="preserve">MultiSync EA Series Desktop LCD    </t>
  </si>
  <si>
    <t>EA193Mi-BK</t>
  </si>
  <si>
    <t>EA224WMi-BK</t>
  </si>
  <si>
    <t>EA231WU-BK</t>
  </si>
  <si>
    <t>EA231WU-H-BK</t>
  </si>
  <si>
    <t>EA241F-BK</t>
  </si>
  <si>
    <t>EA241F-H-BK</t>
  </si>
  <si>
    <t>EA242F-BK</t>
  </si>
  <si>
    <t>EA234WMi-BK</t>
  </si>
  <si>
    <t>EA245WMi-BK</t>
  </si>
  <si>
    <t>EA271F-BK</t>
  </si>
  <si>
    <t>EA271Q-BK</t>
  </si>
  <si>
    <t>EA271U-BK</t>
  </si>
  <si>
    <t>EA272F-BK</t>
  </si>
  <si>
    <t>MultiSync EX Desktop Series</t>
  </si>
  <si>
    <t>EX241UN-BK</t>
  </si>
  <si>
    <t>EX241UN-H-BK</t>
  </si>
  <si>
    <t>EX241UN-PT-H</t>
  </si>
  <si>
    <t>EX341R-BK</t>
  </si>
  <si>
    <t>MultiSync P Series Desktop LCD</t>
  </si>
  <si>
    <t>P243W-BK</t>
  </si>
  <si>
    <t>MultiSync PA Series Desktop LCD</t>
  </si>
  <si>
    <t>PA243W</t>
  </si>
  <si>
    <t>PA243W-BK</t>
  </si>
  <si>
    <t>PA271Q-BK</t>
  </si>
  <si>
    <t>PA311D-BK</t>
  </si>
  <si>
    <t>LCD SPECTRAVIEW Bundle Series</t>
  </si>
  <si>
    <t>EA231WU-BK-SV</t>
  </si>
  <si>
    <t>EA241F-BK-SV</t>
  </si>
  <si>
    <t>EA242F-BK-SV</t>
  </si>
  <si>
    <t>EA245WMi-BK-SV</t>
  </si>
  <si>
    <t>EA271F-BK-SV</t>
  </si>
  <si>
    <t>EA272F-BK-SV</t>
  </si>
  <si>
    <t>EA271Q-BK-SV</t>
  </si>
  <si>
    <t>EA271U-BK-SV</t>
  </si>
  <si>
    <t>EX241UN-BK-SV</t>
  </si>
  <si>
    <t>EX341R-BK-SV</t>
  </si>
  <si>
    <t>P243W-BK-SV</t>
  </si>
  <si>
    <t>PA243W-SV</t>
  </si>
  <si>
    <t>PA243W-BK-SV</t>
  </si>
  <si>
    <t>PA271Q-BK-SV</t>
  </si>
  <si>
    <t>PA311D-BK-SV</t>
  </si>
  <si>
    <t>Video Wall Bundles</t>
  </si>
  <si>
    <t>EX241UN-TMX4F</t>
  </si>
  <si>
    <t>EX241UN-TMX4G</t>
  </si>
  <si>
    <t>EX241UN-TMX6G</t>
  </si>
  <si>
    <t>EX241UN-TMX4W</t>
  </si>
  <si>
    <t>MultiSync Desktop Accessories</t>
  </si>
  <si>
    <t>KT-SS1</t>
  </si>
  <si>
    <t>SVII-PRO-KIT</t>
  </si>
  <si>
    <t>SVII-EA-KIT</t>
  </si>
  <si>
    <t>SVIISOFT</t>
  </si>
  <si>
    <t>SVIISOFT-W</t>
  </si>
  <si>
    <t>N/A</t>
  </si>
  <si>
    <t>HD2PA2427</t>
  </si>
  <si>
    <t>HDPA30-2</t>
  </si>
  <si>
    <t>HD2PA31</t>
  </si>
  <si>
    <t>CA-DP90-2</t>
  </si>
  <si>
    <t>CA-HDMI90-2</t>
  </si>
  <si>
    <t>CA-USBCDCS1</t>
  </si>
  <si>
    <t>PA-MDP-CABL</t>
  </si>
  <si>
    <t>MDSVSENSOR3</t>
  </si>
  <si>
    <t>CC-I1PRO2</t>
  </si>
  <si>
    <t>E Series Large Format Display</t>
  </si>
  <si>
    <t>E328</t>
  </si>
  <si>
    <t>E437Q</t>
  </si>
  <si>
    <t>E438</t>
  </si>
  <si>
    <t>E498</t>
  </si>
  <si>
    <t>E507Q</t>
  </si>
  <si>
    <t>E557Q</t>
  </si>
  <si>
    <t>E558</t>
  </si>
  <si>
    <t>E657Q</t>
  </si>
  <si>
    <t>E658</t>
  </si>
  <si>
    <t>MultiSync ME Series Large Format Display</t>
  </si>
  <si>
    <t>ME431</t>
  </si>
  <si>
    <t>ME431-AVT3</t>
  </si>
  <si>
    <t>ME431-MPi4E</t>
  </si>
  <si>
    <t>ME431-PC5</t>
  </si>
  <si>
    <t>ME501</t>
  </si>
  <si>
    <t>ME501-AVT3</t>
  </si>
  <si>
    <t>ME501-MPi4E</t>
  </si>
  <si>
    <t>ME501-PC5</t>
  </si>
  <si>
    <t>ME551</t>
  </si>
  <si>
    <t>ME551-AVT3</t>
  </si>
  <si>
    <t>ME651</t>
  </si>
  <si>
    <t>ME651-AVT3</t>
  </si>
  <si>
    <t>ME651-MPi4E</t>
  </si>
  <si>
    <t>ME651-PC5</t>
  </si>
  <si>
    <t>MultiSync M Series Large Format Display</t>
  </si>
  <si>
    <t>M431</t>
  </si>
  <si>
    <t>M431-AVT3</t>
  </si>
  <si>
    <t>M431-MPi4E</t>
  </si>
  <si>
    <t>M431-PC5</t>
  </si>
  <si>
    <t>M491</t>
  </si>
  <si>
    <t>M491-AVT3</t>
  </si>
  <si>
    <t>M491-MPi4E</t>
  </si>
  <si>
    <t>M491-PC5</t>
  </si>
  <si>
    <t>M551</t>
  </si>
  <si>
    <t>M551-AVT3</t>
  </si>
  <si>
    <t>M551-MPi4E</t>
  </si>
  <si>
    <t>M551-PC5</t>
  </si>
  <si>
    <t>M651</t>
  </si>
  <si>
    <t>M651-AVT3</t>
  </si>
  <si>
    <t>M651-MPi4E</t>
  </si>
  <si>
    <t>M651-PC5</t>
  </si>
  <si>
    <t>MultiSync MA Series Large Format Display</t>
  </si>
  <si>
    <t>MA431</t>
  </si>
  <si>
    <t>MA431-MPi4E</t>
  </si>
  <si>
    <t>MA431-PC5</t>
  </si>
  <si>
    <t>MA491</t>
  </si>
  <si>
    <t>MA491-MPi4E</t>
  </si>
  <si>
    <t>MA491-PC5</t>
  </si>
  <si>
    <t>MA551</t>
  </si>
  <si>
    <t>MA551-MPi4E</t>
  </si>
  <si>
    <t>MA551-PC5</t>
  </si>
  <si>
    <t>Multisync C Series Large Format Display</t>
  </si>
  <si>
    <t>C431</t>
  </si>
  <si>
    <t>C750Q</t>
  </si>
  <si>
    <t>C751Q</t>
  </si>
  <si>
    <t>C751Q-AVT3</t>
  </si>
  <si>
    <t>C751Q-MPI</t>
  </si>
  <si>
    <t>C751Q-PC4</t>
  </si>
  <si>
    <t>C860Q</t>
  </si>
  <si>
    <t>C861Q</t>
  </si>
  <si>
    <t>C861Q-AVT3</t>
  </si>
  <si>
    <t>C861Q-MPI</t>
  </si>
  <si>
    <t>C861Q-PC4</t>
  </si>
  <si>
    <t>C981Q</t>
  </si>
  <si>
    <t>C981Q-AVT3</t>
  </si>
  <si>
    <t>C981Q-MPI</t>
  </si>
  <si>
    <t>C981Q-PC4</t>
  </si>
  <si>
    <t>Multisync V Series Large Format Display</t>
  </si>
  <si>
    <t>V323-3</t>
  </si>
  <si>
    <t>V404</t>
  </si>
  <si>
    <t>V404-AVT3</t>
  </si>
  <si>
    <t>V404-MPI</t>
  </si>
  <si>
    <t>V484</t>
  </si>
  <si>
    <t>V484-AVT3</t>
  </si>
  <si>
    <t>V484-MPI</t>
  </si>
  <si>
    <t>V754Q</t>
  </si>
  <si>
    <t>V754Q-AVT3</t>
  </si>
  <si>
    <t>V754Q-MPI</t>
  </si>
  <si>
    <t>V754Q-PC4</t>
  </si>
  <si>
    <t>V864Q</t>
  </si>
  <si>
    <t>V864Q-AVT3</t>
  </si>
  <si>
    <t>V864Q-MPI</t>
  </si>
  <si>
    <t>V864Q-PC4</t>
  </si>
  <si>
    <t>V984Q</t>
  </si>
  <si>
    <t>V984Q-AVT3</t>
  </si>
  <si>
    <t>V984Q-MPI</t>
  </si>
  <si>
    <t>V984Q-PC4</t>
  </si>
  <si>
    <t>Multisync P Series Large Format Display</t>
  </si>
  <si>
    <t>P404</t>
  </si>
  <si>
    <t>P404-AVT3</t>
  </si>
  <si>
    <t>P435</t>
  </si>
  <si>
    <t>P435-MPi4E</t>
  </si>
  <si>
    <t>P435-PC5</t>
  </si>
  <si>
    <t>P484</t>
  </si>
  <si>
    <t>P484-AVT3</t>
  </si>
  <si>
    <t>P495</t>
  </si>
  <si>
    <t>P495-MPi4E</t>
  </si>
  <si>
    <t>P495-PC5</t>
  </si>
  <si>
    <t>P554</t>
  </si>
  <si>
    <t>P555</t>
  </si>
  <si>
    <t>P555-MPi4E</t>
  </si>
  <si>
    <t>P555-PC5</t>
  </si>
  <si>
    <t>Multisync X Series Large Format Display</t>
  </si>
  <si>
    <t>X554HB</t>
  </si>
  <si>
    <t>X754HB</t>
  </si>
  <si>
    <t>Multisync UN Series Large Format Display</t>
  </si>
  <si>
    <t>UN462A</t>
  </si>
  <si>
    <t>UN462VA</t>
  </si>
  <si>
    <t>UN492S</t>
  </si>
  <si>
    <t>UN552</t>
  </si>
  <si>
    <t>UN552V</t>
  </si>
  <si>
    <t>UN552S</t>
  </si>
  <si>
    <t>UN552VS</t>
  </si>
  <si>
    <t>BarType Commerical Display BT Series</t>
  </si>
  <si>
    <t>BT421</t>
  </si>
  <si>
    <t>UN462A-TMX4P</t>
  </si>
  <si>
    <t>UN462A-TMX9P</t>
  </si>
  <si>
    <t>UN462VA-TMX4P</t>
  </si>
  <si>
    <t>UN462VA-TMX9P</t>
  </si>
  <si>
    <t>UN492S-TMX4P</t>
  </si>
  <si>
    <t>UN492S-TMX9P</t>
  </si>
  <si>
    <t>UN552V-TMX4P</t>
  </si>
  <si>
    <t>UN552V-TMX9P</t>
  </si>
  <si>
    <t>UN552-TMX4P</t>
  </si>
  <si>
    <t>UN552-TMX9P</t>
  </si>
  <si>
    <t>UN552S-TMX4P</t>
  </si>
  <si>
    <t>UN552S-TMX9P</t>
  </si>
  <si>
    <t>UN552VS-TMX4P</t>
  </si>
  <si>
    <t>UN552VS-TMX9P</t>
  </si>
  <si>
    <t>Collaboration Solutions</t>
  </si>
  <si>
    <t>3720-INF2-55</t>
  </si>
  <si>
    <t>3720-INF2-75</t>
  </si>
  <si>
    <t>IB554Q-2.1</t>
  </si>
  <si>
    <t>55" Infinity Board ver 2.1, includes V554Q display w/ integrated Flat Frog in-glass touch, i7 8GB 128GB M.2 OPS, custom collaborative soundbar (includes microphone), Huddly IQ camera (mic disabled in camera), Passive pens, Connect/OneNote/Hoylu single user software included, 3yr warranty NO LONGER ACCEPTING ORDERS</t>
  </si>
  <si>
    <t>IB654Q-2.1</t>
  </si>
  <si>
    <t>IB754Q-2.1</t>
  </si>
  <si>
    <t>IB864Q-2.1</t>
  </si>
  <si>
    <t>IB554Q-QL</t>
  </si>
  <si>
    <t>IB654Q-QL</t>
  </si>
  <si>
    <t>IB754Q-QL</t>
  </si>
  <si>
    <t>IB864Q-QL</t>
  </si>
  <si>
    <t>QLNECUE36</t>
  </si>
  <si>
    <t>CB651Q-2</t>
  </si>
  <si>
    <t>CB651Q-C1</t>
  </si>
  <si>
    <t>CB751Q</t>
  </si>
  <si>
    <t>CB751Q-C1</t>
  </si>
  <si>
    <t>CB861Q</t>
  </si>
  <si>
    <t>CB861Q-C1</t>
  </si>
  <si>
    <t>Interactive Touch Options Large Format Displays</t>
  </si>
  <si>
    <t>OL-V323-2</t>
  </si>
  <si>
    <t>OLP-404</t>
  </si>
  <si>
    <t>OLP-484</t>
  </si>
  <si>
    <t>OLP-484-2</t>
  </si>
  <si>
    <t>Displax 40pt PCAP touch overlay for V484 and P484 models. (Suggested Replacement for OLP-484)</t>
  </si>
  <si>
    <t>OLP-554</t>
  </si>
  <si>
    <t>OLP-554-2</t>
  </si>
  <si>
    <t>Displax 40pt PCAP touch overlay for V554 and P554 models. (Suggested Replacement for OLP-554)</t>
  </si>
  <si>
    <t>OLR-431</t>
  </si>
  <si>
    <t>OLR-501</t>
  </si>
  <si>
    <t>OLR-551</t>
  </si>
  <si>
    <t>OLR-651</t>
  </si>
  <si>
    <t>OLR-751</t>
  </si>
  <si>
    <t>OLR-861</t>
  </si>
  <si>
    <t>Large Format Display Speakers and Stands</t>
  </si>
  <si>
    <t>SP-RM1</t>
  </si>
  <si>
    <t>SP-RM2</t>
  </si>
  <si>
    <t>SP-RM3</t>
  </si>
  <si>
    <t>SP-RM3a</t>
  </si>
  <si>
    <t>SP-TF1</t>
  </si>
  <si>
    <t>ST-32E</t>
  </si>
  <si>
    <t>ST-322</t>
  </si>
  <si>
    <t>ST-401</t>
  </si>
  <si>
    <t>ST-4020</t>
  </si>
  <si>
    <t>ST-43E</t>
  </si>
  <si>
    <t>ST-43M</t>
  </si>
  <si>
    <t>ST-4620</t>
  </si>
  <si>
    <t>ST-5220</t>
  </si>
  <si>
    <t>ST-551</t>
  </si>
  <si>
    <t xml:space="preserve">Optional table top stand accessory for the UN552, UN551S, UN551VS, UN552S, UN552VS, </t>
  </si>
  <si>
    <t>ST-65E</t>
  </si>
  <si>
    <t>ST-65E3</t>
  </si>
  <si>
    <t>ST-65M</t>
  </si>
  <si>
    <t>ST-801</t>
  </si>
  <si>
    <t>ST-32E2</t>
  </si>
  <si>
    <t>ST-55E</t>
  </si>
  <si>
    <t>SDM Accessories</t>
  </si>
  <si>
    <t>DS1-TM01</t>
  </si>
  <si>
    <t>SDM-VI5W-PS</t>
  </si>
  <si>
    <t>SDM-VI3W-IS</t>
  </si>
  <si>
    <t>SDM-VICW-IS</t>
  </si>
  <si>
    <t>SDM-12GSDI</t>
  </si>
  <si>
    <t>SDM-HDBT</t>
  </si>
  <si>
    <t>SoC RaspberryPi Compute Module</t>
  </si>
  <si>
    <t>OPS Accessories</t>
  </si>
  <si>
    <t>RPi3CM16GB</t>
  </si>
  <si>
    <t>RPi3CM-IF</t>
  </si>
  <si>
    <t>RPi3CM-2</t>
  </si>
  <si>
    <t>MPi3</t>
  </si>
  <si>
    <t>MPi4E</t>
  </si>
  <si>
    <t>DS1-IF10CE</t>
  </si>
  <si>
    <t>SB-01HC</t>
  </si>
  <si>
    <t>SB-11TM</t>
  </si>
  <si>
    <t>SB-04HC</t>
  </si>
  <si>
    <t>SB-07BC</t>
  </si>
  <si>
    <t>SB-09HC</t>
  </si>
  <si>
    <t>Large Format Display Accessories</t>
  </si>
  <si>
    <t>OPS-PCAEQ-PS2</t>
  </si>
  <si>
    <t>OPS-TI7W-PS</t>
  </si>
  <si>
    <t>OPS-TI3W-PS</t>
  </si>
  <si>
    <t>OPS-TAA8R-PS</t>
  </si>
  <si>
    <t>OPS-TM01-BND</t>
  </si>
  <si>
    <t>DS1-MP10RX1</t>
  </si>
  <si>
    <t>CB-AO-CX100</t>
  </si>
  <si>
    <t>Hiperwall</t>
  </si>
  <si>
    <t>Mosaic-canvas</t>
  </si>
  <si>
    <t>KT-46UN-OF4</t>
  </si>
  <si>
    <t>KT-46UN-OF5</t>
  </si>
  <si>
    <t>KT-RC3</t>
  </si>
  <si>
    <t>KT-LFD-CC</t>
  </si>
  <si>
    <t>KT-LFD-CC2</t>
  </si>
  <si>
    <t>KT-55TMX4</t>
  </si>
  <si>
    <t>KT-55TMX9</t>
  </si>
  <si>
    <t>KT-46TMX4</t>
  </si>
  <si>
    <t>KT-46TMX9</t>
  </si>
  <si>
    <t>KT-49UN-OF</t>
  </si>
  <si>
    <t>KT-55UN-OF3</t>
  </si>
  <si>
    <t>KT-55UN-OF4</t>
  </si>
  <si>
    <t>KT-55UN-OF5</t>
  </si>
  <si>
    <t>SR598ML3E</t>
  </si>
  <si>
    <t>WMK-3298T</t>
  </si>
  <si>
    <t>AMK-PXX3</t>
  </si>
  <si>
    <t>DWCSOFT</t>
  </si>
  <si>
    <t>FA Series Direct View LED Kits</t>
  </si>
  <si>
    <t>LED-FA009i2-165</t>
  </si>
  <si>
    <t>LED-FA019i2-110</t>
  </si>
  <si>
    <t>LED-FA012i2-110</t>
  </si>
  <si>
    <t>LED-FA015i2-137</t>
  </si>
  <si>
    <t>LED-FA019i2-165</t>
  </si>
  <si>
    <t>LED-FA012i2-220</t>
  </si>
  <si>
    <t>LED-FA025i2-220</t>
  </si>
  <si>
    <t>FE Series Direct View LED Kits</t>
  </si>
  <si>
    <t>LED-FE009i2-165</t>
  </si>
  <si>
    <t>LED-FE019i2-110</t>
  </si>
  <si>
    <t>LED-FE012i2-110</t>
  </si>
  <si>
    <t>LED-FE015i2-137</t>
  </si>
  <si>
    <t>LED-FE019i2-165</t>
  </si>
  <si>
    <t>LED-FE012i2-220</t>
  </si>
  <si>
    <t>LED-FE025i2-220</t>
  </si>
  <si>
    <t>FA Series Direct View LED Kits with Installation</t>
  </si>
  <si>
    <t>LED-FA009i2-165IN</t>
  </si>
  <si>
    <t>LED-FA019i2-110IN</t>
  </si>
  <si>
    <t>LED-FA012i2-110IN</t>
  </si>
  <si>
    <t>LED-FA015i2-137IN</t>
  </si>
  <si>
    <t>LED-FA019i2-165IN</t>
  </si>
  <si>
    <t>LED-FA012i2-220IN</t>
  </si>
  <si>
    <t>LED-FA025i2-220IN</t>
  </si>
  <si>
    <t>FE Series Direct View LED Kits with Installation</t>
  </si>
  <si>
    <t>LED-FE009i2-165IN</t>
  </si>
  <si>
    <t>LED-FE019i2-110IN</t>
  </si>
  <si>
    <t>LED-FE012i2-110IN</t>
  </si>
  <si>
    <t>LED-FE015i2-137IN</t>
  </si>
  <si>
    <t>LED-FE019i2-165IN</t>
  </si>
  <si>
    <t>LED-FE012i2-220IN</t>
  </si>
  <si>
    <t>LED-FE025i2-220IN</t>
  </si>
  <si>
    <t>E Series Direct View LED Kits</t>
  </si>
  <si>
    <t>LED-E012i-108</t>
  </si>
  <si>
    <t>LED-E015i-135</t>
  </si>
  <si>
    <t>LED-E018i-162</t>
  </si>
  <si>
    <t>E Series Direct View LED Kits with Installation</t>
  </si>
  <si>
    <t>LED-E012i-108IN</t>
  </si>
  <si>
    <t>LED-E015i-135IN</t>
  </si>
  <si>
    <t>LED-E018i-162IN</t>
  </si>
  <si>
    <t>Direct View LED Services</t>
  </si>
  <si>
    <t>LED-INSTALL-KIT</t>
  </si>
  <si>
    <t>Installation for all LED-FAxxxi2-xxx and LED-FExxxi2-xxx kits.  Includes site survey, installation, install supervision and control PC.  Must be purchased at time of LED wall purchase.</t>
  </si>
  <si>
    <t>A Series LED Posters</t>
  </si>
  <si>
    <t>LED-A019i</t>
  </si>
  <si>
    <t>LED-A025i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</si>
</sst>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18" x14ac:knownFonts="1">
    <font>
      <sz val="11"/>
      <color theme="1"/>
      <name val="Calibri"/>
      <family val="2"/>
      <scheme val="minor"/>
    </font>
    <font>
      <sz val="10"/>
      <name val="Arial"/>
      <family val="2"/>
    </font>
    <font>
      <b/>
      <sz val="9"/>
      <color indexed="12"/>
      <name val="Arial"/>
      <family val="2"/>
    </font>
    <font>
      <b/>
      <sz val="9"/>
      <name val="Arial"/>
      <family val="2"/>
    </font>
    <font>
      <b/>
      <sz val="12"/>
      <color rgb="FF0000FF"/>
      <name val="Arial"/>
      <family val="2"/>
    </font>
    <font>
      <sz val="9"/>
      <color theme="0"/>
      <name val="Arial"/>
      <family val="2"/>
    </font>
    <font>
      <b/>
      <sz val="9"/>
      <color theme="0"/>
      <name val="Arial"/>
      <family val="2"/>
    </font>
    <font>
      <sz val="9"/>
      <name val="Arial"/>
      <family val="2"/>
    </font>
    <font>
      <sz val="10"/>
      <color theme="0"/>
      <name val="Arial"/>
      <family val="2"/>
    </font>
    <font>
      <sz val="9"/>
      <color rgb="FFFF0000"/>
      <name val="Arial"/>
      <family val="2"/>
    </font>
    <font>
      <b/>
      <sz val="12"/>
      <color rgb="FF00B050"/>
      <name val="Arial"/>
      <family val="2"/>
    </font>
    <font>
      <sz val="9"/>
      <color rgb="FF00B050"/>
      <name val="Arial"/>
      <family val="2"/>
    </font>
    <font>
      <b/>
      <sz val="9"/>
      <color rgb="FF00B050"/>
      <name val="Arial"/>
      <family val="2"/>
    </font>
    <font>
      <sz val="10"/>
      <color rgb="FF00B050"/>
      <name val="Arial"/>
      <family val="2"/>
    </font>
    <font>
      <sz val="9"/>
      <color rgb="FF000000"/>
      <name val="Arial"/>
      <family val="2"/>
    </font>
    <font>
      <b/>
      <sz val="12"/>
      <color rgb="FFFF0000"/>
      <name val="Arial"/>
      <family val="2"/>
    </font>
    <font>
      <b/>
      <sz val="10"/>
      <color rgb="FFFF0000"/>
      <name val="Arial"/>
      <family val="2"/>
    </font>
    <font>
      <sz val="10"/>
      <color rgb="FFFF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
        <color auto="1"/>
      </left>
      <right style="medium">
        <color indexed="64"/>
      </right>
      <top style="medium">
        <color indexed="64"/>
      </top>
      <bottom/>
      <diagonal/>
    </border>
    <border>
      <left style="thick">
        <color rgb="FF0000FF"/>
      </left>
      <right style="thick">
        <color theme="0"/>
      </right>
      <top style="thick">
        <color rgb="FF0000FF"/>
      </top>
      <bottom style="thick">
        <color rgb="FF0000FF"/>
      </bottom>
      <diagonal/>
    </border>
    <border>
      <left style="thick">
        <color theme="0"/>
      </left>
      <right style="thick">
        <color theme="0"/>
      </right>
      <top style="thick">
        <color rgb="FF0000FF"/>
      </top>
      <bottom style="thick">
        <color rgb="FF0000FF"/>
      </bottom>
      <diagonal/>
    </border>
    <border>
      <left style="thin">
        <color indexed="64"/>
      </left>
      <right style="medium">
        <color indexed="64"/>
      </right>
      <top style="thin">
        <color theme="0"/>
      </top>
      <bottom style="thin">
        <color theme="0"/>
      </bottom>
      <diagonal/>
    </border>
    <border>
      <left style="medium">
        <color auto="1"/>
      </left>
      <right/>
      <top style="medium">
        <color auto="1"/>
      </top>
      <bottom/>
      <diagonal/>
    </border>
    <border>
      <left/>
      <right/>
      <top style="medium">
        <color auto="1"/>
      </top>
      <bottom/>
      <diagonal/>
    </border>
    <border>
      <left style="thin">
        <color indexed="64"/>
      </left>
      <right style="medium">
        <color indexed="64"/>
      </right>
      <top style="thin">
        <color theme="0"/>
      </top>
      <bottom/>
      <diagonal/>
    </border>
    <border>
      <left style="thick">
        <color rgb="FF00B050"/>
      </left>
      <right style="thick">
        <color theme="0"/>
      </right>
      <top style="thick">
        <color rgb="FF00B050"/>
      </top>
      <bottom style="thick">
        <color rgb="FF00B050"/>
      </bottom>
      <diagonal/>
    </border>
    <border>
      <left style="thick">
        <color theme="0"/>
      </left>
      <right style="thick">
        <color theme="0"/>
      </right>
      <top style="thick">
        <color rgb="FF00B050"/>
      </top>
      <bottom style="thick">
        <color rgb="FF00B050"/>
      </bottom>
      <diagonal/>
    </border>
    <border>
      <left style="thin">
        <color indexed="64"/>
      </left>
      <right style="medium">
        <color indexed="64"/>
      </right>
      <top/>
      <bottom style="thin">
        <color theme="0"/>
      </bottom>
      <diagonal/>
    </border>
    <border>
      <left style="thick">
        <color rgb="FFFF0000"/>
      </left>
      <right style="thin">
        <color theme="0"/>
      </right>
      <top style="thick">
        <color rgb="FFFF0000"/>
      </top>
      <bottom style="thick">
        <color rgb="FFFF0000"/>
      </bottom>
      <diagonal/>
    </border>
    <border>
      <left style="thin">
        <color theme="0"/>
      </left>
      <right style="thin">
        <color theme="0"/>
      </right>
      <top style="thick">
        <color rgb="FFFF0000"/>
      </top>
      <bottom style="thick">
        <color rgb="FFFF0000"/>
      </bottom>
      <diagonal/>
    </border>
  </borders>
  <cellStyleXfs count="2">
    <xf numFmtId="0" fontId="0" fillId="0" borderId="0"/>
    <xf numFmtId="44" fontId="1" fillId="0" borderId="0" applyFont="0" applyFill="0" applyBorder="0" applyAlignment="0" applyProtection="0"/>
  </cellStyleXfs>
  <cellXfs count="47">
    <xf numFmtId="0" fontId="0" fillId="0" borderId="0" xfId="0"/>
    <xf numFmtId="44" fontId="2" fillId="0" borderId="1" xfId="1" applyFont="1" applyFill="1" applyBorder="1" applyAlignment="1">
      <alignment horizontal="center"/>
    </xf>
    <xf numFmtId="0" fontId="3" fillId="0" borderId="2" xfId="1" applyNumberFormat="1" applyFont="1" applyFill="1" applyBorder="1" applyAlignment="1">
      <alignment horizontal="center"/>
    </xf>
    <xf numFmtId="44" fontId="3" fillId="0" borderId="3" xfId="1" applyFont="1" applyFill="1" applyBorder="1" applyAlignment="1">
      <alignment horizontal="center" vertical="center" wrapText="1"/>
    </xf>
    <xf numFmtId="49" fontId="3" fillId="0" borderId="4" xfId="1" applyNumberFormat="1" applyFont="1" applyFill="1" applyBorder="1" applyAlignment="1">
      <alignment horizontal="center" vertical="center"/>
    </xf>
    <xf numFmtId="0" fontId="3" fillId="0" borderId="5" xfId="1" applyNumberFormat="1" applyFont="1" applyFill="1" applyBorder="1" applyAlignment="1">
      <alignment horizontal="center" vertical="center"/>
    </xf>
    <xf numFmtId="44" fontId="3" fillId="0" borderId="5" xfId="1" applyFont="1" applyFill="1" applyBorder="1" applyAlignment="1">
      <alignment horizontal="center" vertical="center" wrapText="1"/>
    </xf>
    <xf numFmtId="49" fontId="4" fillId="0" borderId="6" xfId="1" applyNumberFormat="1" applyFont="1" applyFill="1" applyBorder="1" applyAlignment="1">
      <alignment horizontal="left" vertical="center"/>
    </xf>
    <xf numFmtId="44" fontId="5" fillId="0" borderId="7" xfId="1" applyFont="1" applyFill="1" applyBorder="1"/>
    <xf numFmtId="0" fontId="6" fillId="0" borderId="7" xfId="1" applyNumberFormat="1" applyFont="1" applyFill="1" applyBorder="1" applyAlignment="1">
      <alignment horizontal="left"/>
    </xf>
    <xf numFmtId="44" fontId="5" fillId="0" borderId="7" xfId="1" applyFont="1" applyFill="1" applyBorder="1" applyAlignment="1">
      <alignment horizontal="right"/>
    </xf>
    <xf numFmtId="0" fontId="8" fillId="0" borderId="0" xfId="0" applyFont="1"/>
    <xf numFmtId="49" fontId="8" fillId="0" borderId="8" xfId="1" applyNumberFormat="1" applyFont="1" applyFill="1" applyBorder="1" applyAlignment="1">
      <alignment horizontal="left"/>
    </xf>
    <xf numFmtId="49" fontId="7" fillId="0" borderId="0" xfId="1" applyNumberFormat="1" applyFont="1" applyFill="1" applyBorder="1"/>
    <xf numFmtId="0" fontId="7" fillId="0" borderId="0" xfId="1" applyNumberFormat="1" applyFont="1" applyFill="1" applyBorder="1" applyAlignment="1">
      <alignment horizontal="left" wrapText="1"/>
    </xf>
    <xf numFmtId="44" fontId="7" fillId="0" borderId="0" xfId="1" applyFont="1" applyFill="1" applyBorder="1" applyAlignment="1">
      <alignment horizontal="right"/>
    </xf>
    <xf numFmtId="0" fontId="7" fillId="2" borderId="0" xfId="1" applyNumberFormat="1" applyFont="1" applyFill="1" applyBorder="1" applyAlignment="1">
      <alignment horizontal="left" wrapText="1"/>
    </xf>
    <xf numFmtId="0" fontId="7" fillId="0" borderId="0" xfId="0" applyFont="1"/>
    <xf numFmtId="49" fontId="7" fillId="0" borderId="9" xfId="1" applyNumberFormat="1" applyFont="1" applyFill="1" applyBorder="1"/>
    <xf numFmtId="44" fontId="7" fillId="0" borderId="10" xfId="1" applyFont="1" applyFill="1" applyBorder="1" applyAlignment="1">
      <alignment horizontal="right"/>
    </xf>
    <xf numFmtId="0" fontId="7" fillId="0" borderId="0" xfId="1" applyNumberFormat="1" applyFont="1" applyFill="1" applyBorder="1" applyAlignment="1">
      <alignment wrapText="1"/>
    </xf>
    <xf numFmtId="49" fontId="7" fillId="0" borderId="0" xfId="0" applyNumberFormat="1" applyFont="1"/>
    <xf numFmtId="49" fontId="7" fillId="0" borderId="0" xfId="0" applyNumberFormat="1" applyFont="1" applyAlignment="1">
      <alignment horizontal="left"/>
    </xf>
    <xf numFmtId="0" fontId="7" fillId="0" borderId="0" xfId="0" applyFont="1" applyAlignment="1">
      <alignment horizontal="left"/>
    </xf>
    <xf numFmtId="49" fontId="8" fillId="0" borderId="11" xfId="1" applyNumberFormat="1" applyFont="1" applyFill="1" applyBorder="1" applyAlignment="1">
      <alignment horizontal="left"/>
    </xf>
    <xf numFmtId="49" fontId="10" fillId="0" borderId="12" xfId="1" applyNumberFormat="1" applyFont="1" applyFill="1" applyBorder="1" applyAlignment="1">
      <alignment horizontal="left" vertical="center"/>
    </xf>
    <xf numFmtId="44" fontId="11" fillId="0" borderId="13" xfId="1" applyFont="1" applyFill="1" applyBorder="1"/>
    <xf numFmtId="0" fontId="12" fillId="0" borderId="13" xfId="1" applyNumberFormat="1" applyFont="1" applyFill="1" applyBorder="1" applyAlignment="1">
      <alignment horizontal="left"/>
    </xf>
    <xf numFmtId="44" fontId="11" fillId="0" borderId="13" xfId="1" applyFont="1" applyFill="1" applyBorder="1" applyAlignment="1">
      <alignment horizontal="right"/>
    </xf>
    <xf numFmtId="0" fontId="13" fillId="0" borderId="0" xfId="0" applyFont="1"/>
    <xf numFmtId="49" fontId="8" fillId="0" borderId="14" xfId="1" applyNumberFormat="1" applyFont="1" applyFill="1" applyBorder="1" applyAlignment="1">
      <alignment horizontal="left"/>
    </xf>
    <xf numFmtId="0" fontId="7" fillId="0" borderId="0" xfId="0" applyFont="1" applyAlignment="1">
      <alignment wrapText="1"/>
    </xf>
    <xf numFmtId="44" fontId="7" fillId="2" borderId="0" xfId="1" applyFont="1" applyFill="1" applyBorder="1" applyAlignment="1">
      <alignment horizontal="right"/>
    </xf>
    <xf numFmtId="0" fontId="7" fillId="2" borderId="0" xfId="0" applyFont="1" applyFill="1" applyAlignment="1">
      <alignment horizontal="left"/>
    </xf>
    <xf numFmtId="44" fontId="7" fillId="0" borderId="0" xfId="1" applyFont="1" applyFill="1" applyBorder="1"/>
    <xf numFmtId="8" fontId="7" fillId="0" borderId="0" xfId="0" applyNumberFormat="1" applyFont="1" applyAlignment="1">
      <alignment horizontal="left" wrapText="1"/>
    </xf>
    <xf numFmtId="49" fontId="7" fillId="0" borderId="0" xfId="0" applyNumberFormat="1" applyFont="1" applyAlignment="1">
      <alignment wrapText="1"/>
    </xf>
    <xf numFmtId="0" fontId="14" fillId="0" borderId="0" xfId="0" applyFont="1" applyAlignment="1">
      <alignment vertical="center"/>
    </xf>
    <xf numFmtId="49" fontId="15" fillId="0" borderId="15" xfId="1" applyNumberFormat="1" applyFont="1" applyFill="1" applyBorder="1" applyAlignment="1">
      <alignment horizontal="left" vertical="center"/>
    </xf>
    <xf numFmtId="44" fontId="15" fillId="0" borderId="16" xfId="1" applyFont="1" applyFill="1" applyBorder="1" applyAlignment="1">
      <alignment horizontal="left"/>
    </xf>
    <xf numFmtId="44" fontId="16" fillId="0" borderId="16" xfId="1" applyFont="1" applyFill="1" applyBorder="1" applyAlignment="1">
      <alignment horizontal="right"/>
    </xf>
    <xf numFmtId="44" fontId="9" fillId="0" borderId="16" xfId="1" applyFont="1" applyFill="1" applyBorder="1" applyAlignment="1">
      <alignment horizontal="right"/>
    </xf>
    <xf numFmtId="0" fontId="17" fillId="0" borderId="0" xfId="0" applyFont="1"/>
    <xf numFmtId="0" fontId="1" fillId="0" borderId="0" xfId="0" applyFont="1"/>
    <xf numFmtId="44" fontId="7" fillId="0" borderId="0" xfId="1" applyFont="1" applyFill="1" applyBorder="1" applyAlignment="1">
      <alignment horizontal="center"/>
    </xf>
    <xf numFmtId="0" fontId="0" fillId="0" borderId="0" xfId="0" applyFill="1"/>
    <xf numFmtId="15" fontId="3" fillId="3" borderId="2" xfId="1" applyNumberFormat="1" applyFont="1" applyFill="1" applyBorder="1" applyAlignment="1">
      <alignment horizontal="center"/>
    </xf>
  </cellXfs>
  <cellStyles count="2">
    <cellStyle name="Currency 10" xfId="1" xr:uid="{CFADD1AE-2CA2-4B45-874C-8EB3D860A94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white/Desktop/PRICING/New%20US%20Pricing%20Master%20Updated%20September%201%202021%20Inter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ain Sheet"/>
      <sheetName val="24 7 Warranties"/>
      <sheetName val="B2C Pricing"/>
      <sheetName val="Sheet Template"/>
      <sheetName val="Sheet Template (CDN)"/>
      <sheetName val="Non-Current B-Stock"/>
      <sheetName val="Current B Stock"/>
      <sheetName val="Full Matrix"/>
      <sheetName val="Changes"/>
      <sheetName val="Promotions-SPIFFs"/>
      <sheetName val="Quick Bid Grid"/>
      <sheetName val="Dukane"/>
      <sheetName val="Just Lamps"/>
      <sheetName val="SRP"/>
      <sheetName val="MAP &amp; ESP"/>
      <sheetName val="Master Reseller"/>
      <sheetName val="Systems Integrator"/>
      <sheetName val="Gold US GovEd"/>
      <sheetName val="Platinum US"/>
      <sheetName val="Platinum US GovEd"/>
      <sheetName val="Star Systems Integrator "/>
      <sheetName val="Volume Reseller"/>
      <sheetName val="Star Volume Reseller"/>
      <sheetName val="Integrator "/>
      <sheetName val="Rental &amp; Staging"/>
      <sheetName val="Distributor"/>
      <sheetName val="VAR"/>
      <sheetName val="DMR"/>
      <sheetName val="Special Disty"/>
      <sheetName val="Stampede New"/>
      <sheetName val="SD Activelight Tier 2"/>
      <sheetName val="SD Electrograph  Tier 1"/>
      <sheetName val="Almo &amp; Stampede &amp; IAVI"/>
      <sheetName val="MD US TD"/>
      <sheetName val="SD Cinelight  Cedia"/>
      <sheetName val=" RCS - Specialty Retail"/>
      <sheetName val="Datavision - Specialty Retail"/>
      <sheetName val="CEDIA  Edge Group"/>
      <sheetName val="MD US Ingram &amp; DH &amp; TD  "/>
      <sheetName val="Synnex"/>
      <sheetName val="CDW"/>
      <sheetName val="aes"/>
      <sheetName val="Best Buy"/>
      <sheetName val="DMR Insight Etc."/>
      <sheetName val="PC Connection"/>
      <sheetName val="HP"/>
      <sheetName val="Workbook Overview"/>
      <sheetName val="Office Depot"/>
      <sheetName val="PEPPM Audit"/>
    </sheetNames>
    <sheetDataSet>
      <sheetData sheetId="0"/>
      <sheetData sheetId="1"/>
      <sheetData sheetId="2"/>
      <sheetData sheetId="3"/>
      <sheetData sheetId="4"/>
      <sheetData sheetId="5"/>
      <sheetData sheetId="6"/>
      <sheetData sheetId="7"/>
      <sheetData sheetId="8">
        <row r="1">
          <cell r="C1" t="str">
            <v>September 1 2021</v>
          </cell>
        </row>
        <row r="2">
          <cell r="B2" t="str">
            <v>September 1 2021 
Order Code</v>
          </cell>
          <cell r="C2" t="str">
            <v>Description</v>
          </cell>
          <cell r="D2" t="str">
            <v xml:space="preserve">US &amp; LATAM Suggested Retail Price </v>
          </cell>
          <cell r="E2" t="str">
            <v xml:space="preserve">US &amp; LATAM
Estimated Street ESP Price </v>
          </cell>
          <cell r="F2" t="str">
            <v>US &amp; LATAM
MAP 
Price</v>
          </cell>
          <cell r="G2" t="str">
            <v>US &amp; LATAM
Master Reseller Price</v>
          </cell>
          <cell r="H2" t="str">
            <v>US &amp; LATAM
Distributor 
Price</v>
          </cell>
          <cell r="I2" t="str">
            <v>US &amp; LATAM
VAR 
Price</v>
          </cell>
          <cell r="J2" t="str">
            <v>US &amp; LATAM
DMR 
Price</v>
          </cell>
          <cell r="K2" t="str">
            <v>US &amp; LATAM
Rental &amp; Staging 
Partner Price</v>
          </cell>
          <cell r="L2" t="str">
            <v>US 
Dukane 
Price</v>
          </cell>
          <cell r="M2" t="str">
            <v>US 
Public Sector Pricing 
Discount</v>
          </cell>
          <cell r="N2" t="str">
            <v xml:space="preserve">US 
Public Sector Pricing 
Discount 
Price </v>
          </cell>
          <cell r="O2" t="str">
            <v>US &amp; LATAM Education List Pricing</v>
          </cell>
          <cell r="P2" t="str">
            <v>US &amp; LATAM K-12 Education Preferred Reseller Pricing</v>
          </cell>
          <cell r="Q2" t="str">
            <v>US &amp; LATAM K-12 Education Distribution Pricing</v>
          </cell>
          <cell r="R2" t="str">
            <v xml:space="preserve">US &amp; LATAM
Previous Month </v>
          </cell>
          <cell r="S2" t="str">
            <v xml:space="preserve">  US &amp; LATAM
Demo 
Price</v>
          </cell>
          <cell r="T2" t="str">
            <v>US &amp; LATAM
B-Stock 
Price</v>
          </cell>
          <cell r="U2" t="str">
            <v>US &amp; LATAM
Rental Partner Select 
Discount</v>
          </cell>
          <cell r="V2" t="str">
            <v xml:space="preserve">CDN 
Suggested Retail 
Price </v>
          </cell>
          <cell r="W2" t="str">
            <v>CDN 
Estimated Street 
Price</v>
          </cell>
          <cell r="X2" t="str">
            <v>CDN 
Master Reseller 
Price</v>
          </cell>
          <cell r="Y2" t="str">
            <v xml:space="preserve">CDN 
Distributor 
Price </v>
          </cell>
          <cell r="Z2" t="str">
            <v>CDN 
DMR Partner 
Price</v>
          </cell>
          <cell r="AA2" t="str">
            <v>CDN 
Public Sector Pricing Discount</v>
          </cell>
          <cell r="AB2" t="str">
            <v xml:space="preserve">CDN Public Sector Pricing Discount Price </v>
          </cell>
          <cell r="AC2" t="str">
            <v>CDN Education List Pricing</v>
          </cell>
          <cell r="AD2" t="str">
            <v>CDN K-12 Education Preferred Reseller Pricing</v>
          </cell>
          <cell r="AE2" t="str">
            <v>CDN K-12 Education Distribution Pricing</v>
          </cell>
          <cell r="AF2" t="str">
            <v xml:space="preserve">CDN Previous Month </v>
          </cell>
          <cell r="AG2" t="str">
            <v>CDN  
Demo 
Price</v>
          </cell>
          <cell r="AH2" t="str">
            <v>CDN 
Rental Partner Select Discount</v>
          </cell>
          <cell r="AI2" t="str">
            <v>US 
Reseller Rebates</v>
          </cell>
          <cell r="AJ2" t="str">
            <v>CDN 
Reseller Rebates</v>
          </cell>
          <cell r="AK2" t="str">
            <v>Bid Grid $ (Quantity 2 and above)</v>
          </cell>
          <cell r="AL2" t="str">
            <v>US 
Bid Grid
Net Price
Distribution
(Quantity 2 and above)</v>
          </cell>
          <cell r="AM2" t="str">
            <v>US
Bid Grid
Net Price
DMR
(Quantity 2 and above)</v>
          </cell>
          <cell r="AN2" t="str">
            <v>CDN 
Bid Grid 
Net Price 
Distribution
(Quanity 2 and above)</v>
          </cell>
          <cell r="AO2">
            <v>1.28</v>
          </cell>
          <cell r="BA2" t="str">
            <v>Authorized Star 
Student Reseller 
Education Price</v>
          </cell>
        </row>
        <row r="3">
          <cell r="C3" t="str">
            <v>Description</v>
          </cell>
          <cell r="K3" t="str">
            <v>Rental Partner Select Discounts</v>
          </cell>
          <cell r="L3" t="str">
            <v>OEM Pricing    (Dukane)    Jan 1st, 2018</v>
          </cell>
          <cell r="M3" t="str">
            <v>PSP % USA &amp; Latin America</v>
          </cell>
          <cell r="O3" t="str">
            <v>Star Student</v>
          </cell>
          <cell r="P3" t="str">
            <v>Star Student Reseller</v>
          </cell>
          <cell r="Q3" t="str">
            <v>Star Student K-12 Disty</v>
          </cell>
          <cell r="S3" t="str">
            <v>Dealer Demo</v>
          </cell>
          <cell r="U3" t="str">
            <v>Rental Partner Select Discounts</v>
          </cell>
          <cell r="V3" t="str">
            <v>SRP/MSRP</v>
          </cell>
          <cell r="W3" t="str">
            <v>ESP</v>
          </cell>
          <cell r="X3" t="str">
            <v>Master Reseller, System Integrator, Volume Reseller</v>
          </cell>
          <cell r="Y3" t="str">
            <v xml:space="preserve">Mass Disty </v>
          </cell>
          <cell r="Z3" t="str">
            <v>Master Reseller, System Integrator, Volume Reseller</v>
          </cell>
          <cell r="AA3" t="str">
            <v xml:space="preserve">PSP % </v>
          </cell>
          <cell r="AC3" t="str">
            <v>Education List Price</v>
          </cell>
          <cell r="AD3" t="str">
            <v>Star Student Reseller</v>
          </cell>
          <cell r="AE3" t="str">
            <v>Star Student Disty</v>
          </cell>
          <cell r="AG3" t="str">
            <v>Dealer Demo</v>
          </cell>
          <cell r="AK3" t="str">
            <v>Bid Grid $ (Quantity 2 and above)</v>
          </cell>
          <cell r="AL3" t="str">
            <v>Bid Grid Net Price (Quanity 2 and above) DISTY</v>
          </cell>
          <cell r="AM3" t="str">
            <v>Bid Grid Net Price (Quanity 2 and above) DMR</v>
          </cell>
          <cell r="AN3" t="str">
            <v>Quick Bid Net Price (Quanity 2 and above) DISTY</v>
          </cell>
        </row>
        <row r="4">
          <cell r="B4" t="str">
            <v>NP-MC372X</v>
          </cell>
          <cell r="C4" t="str">
            <v>XGA LCD, 3700 Lumen, 1.2x zoom, 10,000 hour lamp projector - Dual HDMI, VGA, MultiPresenter, USB Viewer Capability, Closed Captioning, 7.1 lbs., 3 Year Warranty (Suggested Replacement Model for the NP-V332X, NP-VE303X, NP-VE303) No Longer Accepting Orders</v>
          </cell>
          <cell r="D4">
            <v>949</v>
          </cell>
          <cell r="E4">
            <v>509</v>
          </cell>
          <cell r="F4" t="str">
            <v>No MAP Price</v>
          </cell>
          <cell r="G4">
            <v>453</v>
          </cell>
          <cell r="H4">
            <v>433</v>
          </cell>
          <cell r="I4">
            <v>453</v>
          </cell>
          <cell r="J4">
            <v>453</v>
          </cell>
          <cell r="K4">
            <v>430.34999999999997</v>
          </cell>
          <cell r="L4">
            <v>408.03</v>
          </cell>
          <cell r="M4">
            <v>0.04</v>
          </cell>
          <cell r="O4">
            <v>469</v>
          </cell>
          <cell r="S4">
            <v>404</v>
          </cell>
          <cell r="T4">
            <v>389</v>
          </cell>
          <cell r="U4">
            <v>0.05</v>
          </cell>
          <cell r="V4">
            <v>1658</v>
          </cell>
          <cell r="W4">
            <v>596</v>
          </cell>
          <cell r="X4">
            <v>530</v>
          </cell>
          <cell r="Y4">
            <v>507</v>
          </cell>
          <cell r="Z4">
            <v>530</v>
          </cell>
          <cell r="AA4">
            <v>0.04</v>
          </cell>
          <cell r="AC4">
            <v>549</v>
          </cell>
          <cell r="AG4">
            <v>473</v>
          </cell>
          <cell r="AH4">
            <v>0.05</v>
          </cell>
          <cell r="AI4" t="str">
            <v>N/A</v>
          </cell>
          <cell r="AJ4" t="str">
            <v>N/A</v>
          </cell>
          <cell r="AK4">
            <v>17</v>
          </cell>
          <cell r="AL4">
            <v>416</v>
          </cell>
          <cell r="AM4">
            <v>436</v>
          </cell>
          <cell r="AN4">
            <v>487</v>
          </cell>
          <cell r="BA4">
            <v>415.68</v>
          </cell>
        </row>
        <row r="5">
          <cell r="B5" t="str">
            <v>NP-MC453X</v>
          </cell>
          <cell r="C5" t="str">
            <v>XGA LCD, 4500 Lumen, 1.2x zoom, 10,000/20,000 hour lamp projector - Dual HDMI, MultiPresenter, 6.9 lbs., 3 Year Warranty (Suggested Replacement Model for the NP-MC372X)</v>
          </cell>
          <cell r="D5">
            <v>949</v>
          </cell>
          <cell r="E5">
            <v>579</v>
          </cell>
          <cell r="F5">
            <v>525</v>
          </cell>
          <cell r="G5">
            <v>467</v>
          </cell>
          <cell r="H5">
            <v>446</v>
          </cell>
          <cell r="I5">
            <v>467</v>
          </cell>
          <cell r="J5">
            <v>467</v>
          </cell>
          <cell r="K5">
            <v>443.65</v>
          </cell>
          <cell r="L5">
            <v>421.95</v>
          </cell>
          <cell r="M5">
            <v>0.04</v>
          </cell>
          <cell r="O5">
            <v>485</v>
          </cell>
          <cell r="S5">
            <v>393</v>
          </cell>
          <cell r="T5">
            <v>399</v>
          </cell>
          <cell r="U5">
            <v>0.05</v>
          </cell>
          <cell r="V5">
            <v>1658</v>
          </cell>
          <cell r="W5">
            <v>677</v>
          </cell>
          <cell r="X5">
            <v>546</v>
          </cell>
          <cell r="Y5">
            <v>522</v>
          </cell>
          <cell r="Z5">
            <v>546</v>
          </cell>
          <cell r="AA5">
            <v>0.04</v>
          </cell>
          <cell r="AC5">
            <v>567</v>
          </cell>
          <cell r="AG5">
            <v>460</v>
          </cell>
          <cell r="AH5">
            <v>0.05</v>
          </cell>
          <cell r="AI5" t="str">
            <v>N/A</v>
          </cell>
          <cell r="AJ5" t="str">
            <v>N/A</v>
          </cell>
          <cell r="AK5">
            <v>18</v>
          </cell>
          <cell r="AL5">
            <v>428</v>
          </cell>
          <cell r="AM5">
            <v>449</v>
          </cell>
          <cell r="AN5">
            <v>501</v>
          </cell>
          <cell r="BA5" t="str">
            <v xml:space="preserve"> </v>
          </cell>
        </row>
        <row r="6">
          <cell r="B6" t="str">
            <v>NP-MC382W</v>
          </cell>
          <cell r="C6" t="str">
            <v>WXGA LCD, 3800 Lumen, 1.2x zoom, 10,000 hour lamp projector - Dual HDMI, VGA, MultiPresenter, USB Viewer Capability, Closed Captioning, 7.1 lbs., 3 Year Warranty (Suggested Replacement Model for the NP-V332W) NO LONGER ACCEPTING ORDERS</v>
          </cell>
          <cell r="D6">
            <v>999</v>
          </cell>
          <cell r="E6">
            <v>559</v>
          </cell>
          <cell r="F6" t="str">
            <v>No MAP Price</v>
          </cell>
          <cell r="G6">
            <v>498</v>
          </cell>
          <cell r="H6">
            <v>475</v>
          </cell>
          <cell r="I6">
            <v>498</v>
          </cell>
          <cell r="J6">
            <v>498</v>
          </cell>
          <cell r="K6">
            <v>473.09999999999997</v>
          </cell>
          <cell r="L6">
            <v>456.75</v>
          </cell>
          <cell r="M6">
            <v>0.04</v>
          </cell>
          <cell r="O6">
            <v>525</v>
          </cell>
          <cell r="S6">
            <v>439</v>
          </cell>
          <cell r="T6">
            <v>429</v>
          </cell>
          <cell r="U6">
            <v>0.05</v>
          </cell>
          <cell r="V6">
            <v>1746</v>
          </cell>
          <cell r="W6">
            <v>654</v>
          </cell>
          <cell r="X6">
            <v>583</v>
          </cell>
          <cell r="Y6">
            <v>556</v>
          </cell>
          <cell r="Z6">
            <v>583</v>
          </cell>
          <cell r="AA6">
            <v>0.04</v>
          </cell>
          <cell r="AC6">
            <v>614</v>
          </cell>
          <cell r="AG6">
            <v>514</v>
          </cell>
          <cell r="AH6">
            <v>0.05</v>
          </cell>
          <cell r="AI6" t="str">
            <v>N/A</v>
          </cell>
          <cell r="AJ6" t="str">
            <v>N/A</v>
          </cell>
          <cell r="AK6">
            <v>19</v>
          </cell>
          <cell r="AL6">
            <v>456</v>
          </cell>
          <cell r="AM6">
            <v>479</v>
          </cell>
          <cell r="AN6">
            <v>534</v>
          </cell>
          <cell r="BA6">
            <v>456</v>
          </cell>
        </row>
        <row r="7">
          <cell r="B7" t="str">
            <v>NP-MC423W</v>
          </cell>
          <cell r="C7" t="str">
            <v>WXGA LCD, 4200 Lumen, 1.2x zoom, 10,000/20,000 hour lamp projector - Dual HDMI, MultiPresenter, 6.9 lbs., 3 Year Warranty (Suggested Replacement Model for the NP-MC382W)</v>
          </cell>
          <cell r="D7">
            <v>999</v>
          </cell>
          <cell r="E7">
            <v>635</v>
          </cell>
          <cell r="F7">
            <v>575</v>
          </cell>
          <cell r="G7">
            <v>512</v>
          </cell>
          <cell r="H7">
            <v>489</v>
          </cell>
          <cell r="I7">
            <v>512</v>
          </cell>
          <cell r="J7">
            <v>512</v>
          </cell>
          <cell r="K7">
            <v>486.4</v>
          </cell>
          <cell r="L7">
            <v>468.93</v>
          </cell>
          <cell r="M7">
            <v>0.04</v>
          </cell>
          <cell r="O7">
            <v>539</v>
          </cell>
          <cell r="S7">
            <v>446</v>
          </cell>
          <cell r="T7">
            <v>439</v>
          </cell>
          <cell r="U7">
            <v>0.05</v>
          </cell>
          <cell r="V7">
            <v>1746</v>
          </cell>
          <cell r="W7">
            <v>743</v>
          </cell>
          <cell r="X7">
            <v>599</v>
          </cell>
          <cell r="Y7">
            <v>572</v>
          </cell>
          <cell r="Z7">
            <v>599</v>
          </cell>
          <cell r="AA7">
            <v>0.04</v>
          </cell>
          <cell r="AC7">
            <v>631</v>
          </cell>
          <cell r="AG7">
            <v>522</v>
          </cell>
          <cell r="AH7">
            <v>0.05</v>
          </cell>
          <cell r="AI7" t="str">
            <v>N/A</v>
          </cell>
          <cell r="AJ7" t="str">
            <v>N/A</v>
          </cell>
          <cell r="AK7">
            <v>20</v>
          </cell>
          <cell r="AL7">
            <v>469</v>
          </cell>
          <cell r="AM7">
            <v>492</v>
          </cell>
          <cell r="AN7">
            <v>549</v>
          </cell>
          <cell r="BA7" t="str">
            <v xml:space="preserve"> </v>
          </cell>
        </row>
        <row r="8">
          <cell r="B8" t="str">
            <v>NP-ME453X</v>
          </cell>
          <cell r="C8" t="str">
            <v>XGA LCD, 4500 Lumen, 1.7x zoom, 10,000/20,000 hour lamp projector - Dual HDMI, MultiPresenter, 7.1 lbs., 3 Year Warranty (Suggested Replacement Model for the NP-ME402X)</v>
          </cell>
          <cell r="D8">
            <v>1179</v>
          </cell>
          <cell r="E8">
            <v>875</v>
          </cell>
          <cell r="F8">
            <v>795</v>
          </cell>
          <cell r="G8">
            <v>644</v>
          </cell>
          <cell r="H8">
            <v>612</v>
          </cell>
          <cell r="I8">
            <v>644</v>
          </cell>
          <cell r="J8">
            <v>644</v>
          </cell>
          <cell r="K8">
            <v>644</v>
          </cell>
          <cell r="L8">
            <v>583.93999999999994</v>
          </cell>
          <cell r="M8">
            <v>0.04</v>
          </cell>
          <cell r="O8">
            <v>679</v>
          </cell>
          <cell r="S8">
            <v>398</v>
          </cell>
          <cell r="T8">
            <v>549</v>
          </cell>
          <cell r="U8" t="str">
            <v>N/A</v>
          </cell>
          <cell r="V8">
            <v>2061</v>
          </cell>
          <cell r="W8">
            <v>1024</v>
          </cell>
          <cell r="X8">
            <v>753</v>
          </cell>
          <cell r="Y8">
            <v>716</v>
          </cell>
          <cell r="Z8">
            <v>753</v>
          </cell>
          <cell r="AA8">
            <v>0.04</v>
          </cell>
          <cell r="AC8">
            <v>794</v>
          </cell>
          <cell r="AG8">
            <v>466</v>
          </cell>
          <cell r="AH8" t="str">
            <v>N/A</v>
          </cell>
          <cell r="AI8" t="str">
            <v>N/A</v>
          </cell>
          <cell r="AJ8" t="str">
            <v>N/A</v>
          </cell>
          <cell r="AK8">
            <v>24</v>
          </cell>
          <cell r="AL8">
            <v>588</v>
          </cell>
          <cell r="AM8">
            <v>620</v>
          </cell>
          <cell r="AN8">
            <v>688</v>
          </cell>
          <cell r="BA8" t="str">
            <v xml:space="preserve"> </v>
          </cell>
        </row>
        <row r="9">
          <cell r="B9" t="str">
            <v>NP-ME372W</v>
          </cell>
          <cell r="C9" t="str">
            <v>WXGA LCD, 3700 Lumen, 1.7x zoom, 10,000 hour lamp projector - Dual HDMI, VGA, MultiPresenter, USB Viewer Capability, Closed Captioning, 7.1 lbs., 3 Year Warranty No Longer Accepting Orders</v>
          </cell>
          <cell r="D9">
            <v>1179</v>
          </cell>
          <cell r="E9">
            <v>769</v>
          </cell>
          <cell r="F9" t="str">
            <v>No MAP Price</v>
          </cell>
          <cell r="G9">
            <v>622</v>
          </cell>
          <cell r="H9">
            <v>594</v>
          </cell>
          <cell r="I9">
            <v>622</v>
          </cell>
          <cell r="J9">
            <v>622</v>
          </cell>
          <cell r="K9">
            <v>622</v>
          </cell>
          <cell r="L9">
            <v>566.74</v>
          </cell>
          <cell r="M9">
            <v>0.04</v>
          </cell>
          <cell r="O9">
            <v>659</v>
          </cell>
          <cell r="S9">
            <v>450</v>
          </cell>
          <cell r="T9">
            <v>529</v>
          </cell>
          <cell r="U9" t="str">
            <v>N/A</v>
          </cell>
          <cell r="V9">
            <v>2061</v>
          </cell>
          <cell r="W9">
            <v>900</v>
          </cell>
          <cell r="X9">
            <v>728</v>
          </cell>
          <cell r="Y9">
            <v>695</v>
          </cell>
          <cell r="Z9">
            <v>728</v>
          </cell>
          <cell r="AA9">
            <v>0.04</v>
          </cell>
          <cell r="AC9">
            <v>771</v>
          </cell>
          <cell r="AG9">
            <v>527</v>
          </cell>
          <cell r="AH9" t="str">
            <v>N/A</v>
          </cell>
          <cell r="AI9" t="str">
            <v>N/A</v>
          </cell>
          <cell r="AJ9" t="str">
            <v>N/A</v>
          </cell>
          <cell r="AK9">
            <v>24</v>
          </cell>
          <cell r="AL9">
            <v>570</v>
          </cell>
          <cell r="AM9">
            <v>598</v>
          </cell>
          <cell r="AN9">
            <v>667</v>
          </cell>
          <cell r="BA9">
            <v>570.24</v>
          </cell>
        </row>
        <row r="10">
          <cell r="B10" t="str">
            <v>NP-ME423W</v>
          </cell>
          <cell r="C10" t="str">
            <v>WXGA LCD, 4200 Lumen, 1.7x zoom, 10,000/20,000 hour lamp projector - Dual HDMI, MultiPresenter, 7.1 lbs., 3 Year Warranty (Suggested Replacement Model for the NP-ME372W)</v>
          </cell>
          <cell r="D10">
            <v>1179</v>
          </cell>
          <cell r="E10">
            <v>875</v>
          </cell>
          <cell r="F10">
            <v>795</v>
          </cell>
          <cell r="G10">
            <v>644</v>
          </cell>
          <cell r="H10">
            <v>612</v>
          </cell>
          <cell r="I10">
            <v>644</v>
          </cell>
          <cell r="J10">
            <v>644</v>
          </cell>
          <cell r="K10">
            <v>644</v>
          </cell>
          <cell r="L10">
            <v>583.93999999999994</v>
          </cell>
          <cell r="M10">
            <v>0.04</v>
          </cell>
          <cell r="O10">
            <v>679</v>
          </cell>
          <cell r="S10">
            <v>457</v>
          </cell>
          <cell r="T10">
            <v>549</v>
          </cell>
          <cell r="U10" t="str">
            <v>N/A</v>
          </cell>
          <cell r="V10">
            <v>2061</v>
          </cell>
          <cell r="W10">
            <v>1024</v>
          </cell>
          <cell r="X10">
            <v>753</v>
          </cell>
          <cell r="Y10">
            <v>716</v>
          </cell>
          <cell r="Z10">
            <v>753</v>
          </cell>
          <cell r="AA10">
            <v>0.04</v>
          </cell>
          <cell r="AC10">
            <v>794</v>
          </cell>
          <cell r="AG10">
            <v>535</v>
          </cell>
          <cell r="AH10" t="str">
            <v>N/A</v>
          </cell>
          <cell r="AI10" t="str">
            <v>N/A</v>
          </cell>
          <cell r="AJ10" t="str">
            <v>N/A</v>
          </cell>
          <cell r="AK10">
            <v>24</v>
          </cell>
          <cell r="AL10">
            <v>588</v>
          </cell>
          <cell r="AM10">
            <v>620</v>
          </cell>
          <cell r="AN10">
            <v>688</v>
          </cell>
          <cell r="BA10" t="str">
            <v xml:space="preserve"> </v>
          </cell>
        </row>
        <row r="11">
          <cell r="B11" t="str">
            <v>NP-ME382U</v>
          </cell>
          <cell r="C11" t="str">
            <v>WUXGA LCD, 3800 Lumen, 1.6x zoom, 10,000 hour lamp projector - Dual HDMI, VGA, MultiPresenter, USB Viewer Capability, Closed Captioning, 7.7 lbs., 3 Year Warranty (Suggested Replacement Model for the NP-M403H, NP-V302H) LIMITED AVAILABILITY</v>
          </cell>
          <cell r="D11">
            <v>1569</v>
          </cell>
          <cell r="E11">
            <v>975</v>
          </cell>
          <cell r="F11" t="str">
            <v>No MAP Price</v>
          </cell>
          <cell r="G11">
            <v>790</v>
          </cell>
          <cell r="H11">
            <v>751</v>
          </cell>
          <cell r="I11">
            <v>790</v>
          </cell>
          <cell r="J11">
            <v>790</v>
          </cell>
          <cell r="K11">
            <v>790</v>
          </cell>
          <cell r="L11">
            <v>695.74</v>
          </cell>
          <cell r="M11">
            <v>0.04</v>
          </cell>
          <cell r="O11">
            <v>809</v>
          </cell>
          <cell r="S11">
            <v>670</v>
          </cell>
          <cell r="T11">
            <v>679</v>
          </cell>
          <cell r="U11" t="str">
            <v>N/A</v>
          </cell>
          <cell r="V11">
            <v>2743</v>
          </cell>
          <cell r="W11">
            <v>1141</v>
          </cell>
          <cell r="X11">
            <v>924</v>
          </cell>
          <cell r="Y11">
            <v>879</v>
          </cell>
          <cell r="Z11">
            <v>924</v>
          </cell>
          <cell r="AA11">
            <v>0.04</v>
          </cell>
          <cell r="AC11">
            <v>947</v>
          </cell>
          <cell r="AG11">
            <v>784</v>
          </cell>
          <cell r="AH11" t="str">
            <v>N/A</v>
          </cell>
          <cell r="AI11" t="str">
            <v>N/A</v>
          </cell>
          <cell r="AJ11" t="str">
            <v>N/A</v>
          </cell>
          <cell r="AK11">
            <v>30</v>
          </cell>
          <cell r="AL11">
            <v>721</v>
          </cell>
          <cell r="AM11">
            <v>760</v>
          </cell>
          <cell r="AN11">
            <v>844</v>
          </cell>
          <cell r="BA11">
            <v>720.95999999999992</v>
          </cell>
        </row>
        <row r="12">
          <cell r="B12" t="str">
            <v>NP-ME403U</v>
          </cell>
          <cell r="C12" t="str">
            <v>WUXGA LCD, 4000 Lumen, 1.6x zoom, 10,000/20,000 hour lamp projector - Dual HDMI, MultiPresenter, 7.7 lbs., 3 Year Warranty (Suggested Replacement Model for the NP-ME382U)</v>
          </cell>
          <cell r="D12">
            <v>1569</v>
          </cell>
          <cell r="E12">
            <v>1129</v>
          </cell>
          <cell r="F12">
            <v>1029</v>
          </cell>
          <cell r="G12">
            <v>833</v>
          </cell>
          <cell r="H12">
            <v>792</v>
          </cell>
          <cell r="I12">
            <v>833</v>
          </cell>
          <cell r="J12">
            <v>833</v>
          </cell>
          <cell r="K12">
            <v>833</v>
          </cell>
          <cell r="L12">
            <v>752.5</v>
          </cell>
          <cell r="M12">
            <v>0.04</v>
          </cell>
          <cell r="O12">
            <v>875</v>
          </cell>
          <cell r="S12">
            <v>656</v>
          </cell>
          <cell r="T12">
            <v>709</v>
          </cell>
          <cell r="U12" t="str">
            <v>N/A</v>
          </cell>
          <cell r="V12">
            <v>2743</v>
          </cell>
          <cell r="W12">
            <v>1321</v>
          </cell>
          <cell r="X12">
            <v>975</v>
          </cell>
          <cell r="Y12">
            <v>927</v>
          </cell>
          <cell r="Z12">
            <v>975</v>
          </cell>
          <cell r="AA12">
            <v>0.04</v>
          </cell>
          <cell r="AC12">
            <v>1024</v>
          </cell>
          <cell r="AG12">
            <v>768</v>
          </cell>
          <cell r="AH12" t="str">
            <v>N/A</v>
          </cell>
          <cell r="AI12" t="str">
            <v>N/A</v>
          </cell>
          <cell r="AJ12" t="str">
            <v>N/A</v>
          </cell>
          <cell r="AK12">
            <v>32</v>
          </cell>
          <cell r="AL12">
            <v>760</v>
          </cell>
          <cell r="AM12">
            <v>801</v>
          </cell>
          <cell r="AN12">
            <v>890</v>
          </cell>
          <cell r="BA12" t="str">
            <v xml:space="preserve"> </v>
          </cell>
        </row>
        <row r="13">
          <cell r="B13" t="str">
            <v>NP-M430WL</v>
          </cell>
          <cell r="C13" t="str">
            <v xml:space="preserve">WXGA DLP, 4300 Lumen, 1.6x zoom, 30,000 hour laser projector - Lens Shift, Dual HDMI, VGA, 9.7 lbs., 5 Year Warranty </v>
          </cell>
          <cell r="D13">
            <v>1999</v>
          </cell>
          <cell r="E13">
            <v>1699</v>
          </cell>
          <cell r="F13">
            <v>1599</v>
          </cell>
          <cell r="G13">
            <v>1295</v>
          </cell>
          <cell r="H13">
            <v>1231</v>
          </cell>
          <cell r="I13">
            <v>1295</v>
          </cell>
          <cell r="J13">
            <v>1295</v>
          </cell>
          <cell r="K13">
            <v>1295</v>
          </cell>
          <cell r="L13">
            <v>1168.8689999999999</v>
          </cell>
          <cell r="M13">
            <v>0.04</v>
          </cell>
          <cell r="O13">
            <v>1359.1499999999999</v>
          </cell>
          <cell r="S13">
            <v>889</v>
          </cell>
          <cell r="T13">
            <v>1109</v>
          </cell>
          <cell r="U13" t="str">
            <v>N/A</v>
          </cell>
          <cell r="V13">
            <v>3494</v>
          </cell>
          <cell r="W13">
            <v>1988</v>
          </cell>
          <cell r="X13">
            <v>1515</v>
          </cell>
          <cell r="Y13">
            <v>1440</v>
          </cell>
          <cell r="Z13">
            <v>1515</v>
          </cell>
          <cell r="AA13">
            <v>0.04</v>
          </cell>
          <cell r="AC13">
            <v>1590</v>
          </cell>
          <cell r="AG13">
            <v>1040</v>
          </cell>
          <cell r="AH13" t="str">
            <v>N/A</v>
          </cell>
          <cell r="AI13" t="str">
            <v>N/A</v>
          </cell>
          <cell r="AJ13" t="str">
            <v>N/A</v>
          </cell>
          <cell r="AK13">
            <v>49</v>
          </cell>
          <cell r="AL13">
            <v>1182</v>
          </cell>
          <cell r="AM13">
            <v>1246</v>
          </cell>
          <cell r="AN13">
            <v>1383</v>
          </cell>
          <cell r="BA13">
            <v>1181.76</v>
          </cell>
        </row>
        <row r="14">
          <cell r="B14" t="str">
            <v>NP-M380HL</v>
          </cell>
          <cell r="C14" t="str">
            <v xml:space="preserve">FHD DLP, 3800 Lumen, 1.6x zoom, 30,000 hour laser projector - Lens Shift, Dual HDMI, VGA, 9.7 lbs., 5 Year Warranty </v>
          </cell>
          <cell r="D14">
            <v>2399</v>
          </cell>
          <cell r="E14">
            <v>2099</v>
          </cell>
          <cell r="F14">
            <v>1999</v>
          </cell>
          <cell r="G14">
            <v>1619</v>
          </cell>
          <cell r="H14">
            <v>1539</v>
          </cell>
          <cell r="I14">
            <v>1619</v>
          </cell>
          <cell r="J14">
            <v>1619</v>
          </cell>
          <cell r="K14">
            <v>1619</v>
          </cell>
          <cell r="L14">
            <v>1461.2689999999998</v>
          </cell>
          <cell r="M14">
            <v>0.04</v>
          </cell>
          <cell r="O14">
            <v>1699.1499999999999</v>
          </cell>
          <cell r="S14">
            <v>1127</v>
          </cell>
          <cell r="T14">
            <v>1389</v>
          </cell>
          <cell r="U14" t="str">
            <v>N/A</v>
          </cell>
          <cell r="V14">
            <v>4193</v>
          </cell>
          <cell r="W14">
            <v>2456</v>
          </cell>
          <cell r="X14">
            <v>1894</v>
          </cell>
          <cell r="Y14">
            <v>1801</v>
          </cell>
          <cell r="Z14">
            <v>1894</v>
          </cell>
          <cell r="AA14">
            <v>0.04</v>
          </cell>
          <cell r="AC14">
            <v>1988</v>
          </cell>
          <cell r="AG14">
            <v>1319</v>
          </cell>
          <cell r="AH14" t="str">
            <v>N/A</v>
          </cell>
          <cell r="AI14" t="str">
            <v>N/A</v>
          </cell>
          <cell r="AJ14" t="str">
            <v>N/A</v>
          </cell>
          <cell r="AK14">
            <v>62</v>
          </cell>
          <cell r="AL14">
            <v>1477</v>
          </cell>
          <cell r="AM14">
            <v>1557</v>
          </cell>
          <cell r="AN14">
            <v>1728</v>
          </cell>
          <cell r="BA14">
            <v>1477.44</v>
          </cell>
        </row>
        <row r="16">
          <cell r="B16" t="str">
            <v>NP-UM361X</v>
          </cell>
          <cell r="C16" t="str">
            <v>XGA, LCD, 3600 Lumen Ultra Short Throw Projector w/16W speaker, Closed Captioning and RJ-45, 12.6 lbs., 3 Year Warranty (Suggested Replacement Model for the NP-UM330X, NP-M333XS)</v>
          </cell>
          <cell r="D16">
            <v>1499</v>
          </cell>
          <cell r="E16">
            <v>1231</v>
          </cell>
          <cell r="F16">
            <v>1119</v>
          </cell>
          <cell r="G16">
            <v>996</v>
          </cell>
          <cell r="H16">
            <v>951</v>
          </cell>
          <cell r="I16">
            <v>996</v>
          </cell>
          <cell r="J16">
            <v>996</v>
          </cell>
          <cell r="K16">
            <v>996</v>
          </cell>
          <cell r="L16">
            <v>807.30000000000007</v>
          </cell>
          <cell r="M16">
            <v>7.0000000000000007E-2</v>
          </cell>
          <cell r="O16">
            <v>1035</v>
          </cell>
          <cell r="S16">
            <v>668</v>
          </cell>
          <cell r="T16">
            <v>859</v>
          </cell>
          <cell r="U16" t="str">
            <v>N/A</v>
          </cell>
          <cell r="V16">
            <v>2620</v>
          </cell>
          <cell r="W16">
            <v>1440</v>
          </cell>
          <cell r="X16">
            <v>1165</v>
          </cell>
          <cell r="Y16">
            <v>1113</v>
          </cell>
          <cell r="Z16">
            <v>1165</v>
          </cell>
          <cell r="AA16">
            <v>7.0000000000000007E-2</v>
          </cell>
          <cell r="AC16">
            <v>1211</v>
          </cell>
          <cell r="AG16">
            <v>782</v>
          </cell>
          <cell r="AH16" t="str">
            <v>N/A</v>
          </cell>
          <cell r="AI16" t="str">
            <v>N/A</v>
          </cell>
          <cell r="AJ16" t="str">
            <v>N/A</v>
          </cell>
          <cell r="AK16">
            <v>38</v>
          </cell>
          <cell r="AL16">
            <v>913</v>
          </cell>
          <cell r="AM16">
            <v>958</v>
          </cell>
          <cell r="AN16">
            <v>1069</v>
          </cell>
          <cell r="BA16">
            <v>855.9</v>
          </cell>
        </row>
        <row r="17">
          <cell r="B17" t="str">
            <v>NP-UM361X-WK</v>
          </cell>
          <cell r="C17" t="str">
            <v>XGA, LCD, 3600 Lumen Ultra Short Throw Projector w/16W speaker, Closed Captioning and RJ-45, 47.8 lbs., Includes NP04WK1 wall mount, 3 Year Warranty (Suggested Replacement Model for the NP-UM330X-WK)</v>
          </cell>
          <cell r="D17">
            <v>1718</v>
          </cell>
          <cell r="E17">
            <v>1370</v>
          </cell>
          <cell r="F17">
            <v>1245</v>
          </cell>
          <cell r="G17">
            <v>1108</v>
          </cell>
          <cell r="H17">
            <v>1058</v>
          </cell>
          <cell r="I17">
            <v>1108</v>
          </cell>
          <cell r="J17">
            <v>1108</v>
          </cell>
          <cell r="K17">
            <v>1108</v>
          </cell>
          <cell r="L17">
            <v>877.5</v>
          </cell>
          <cell r="M17">
            <v>7.0000000000000007E-2</v>
          </cell>
          <cell r="O17">
            <v>1125</v>
          </cell>
          <cell r="S17">
            <v>746</v>
          </cell>
          <cell r="T17">
            <v>949</v>
          </cell>
          <cell r="U17" t="str">
            <v>N/A</v>
          </cell>
          <cell r="V17">
            <v>3003</v>
          </cell>
          <cell r="W17">
            <v>1603</v>
          </cell>
          <cell r="X17">
            <v>1296</v>
          </cell>
          <cell r="Y17">
            <v>1238</v>
          </cell>
          <cell r="Z17">
            <v>1296</v>
          </cell>
          <cell r="AA17">
            <v>7.0000000000000007E-2</v>
          </cell>
          <cell r="AC17">
            <v>1316</v>
          </cell>
          <cell r="AG17">
            <v>873</v>
          </cell>
          <cell r="AH17" t="str">
            <v>N/A</v>
          </cell>
          <cell r="AI17" t="str">
            <v>N/A</v>
          </cell>
          <cell r="AJ17" t="str">
            <v>N/A</v>
          </cell>
          <cell r="AK17">
            <v>42</v>
          </cell>
          <cell r="AL17">
            <v>1016</v>
          </cell>
          <cell r="AM17">
            <v>1066</v>
          </cell>
          <cell r="AN17">
            <v>1189</v>
          </cell>
          <cell r="BA17">
            <v>952.2</v>
          </cell>
        </row>
        <row r="18">
          <cell r="B18" t="str">
            <v>NP-UM361Xi-WK</v>
          </cell>
          <cell r="C18" t="str">
            <v>XGA, LCD, 3600 Lumen Ultra Short Throw INTERACTIVE Projector w/16W speaker, Closed Captioning and RJ-45, 47.8 lbs., Includes NP04Wi Interactive module and NP04WK1 wall mount, 3 Year Warranty (Suggested Replacement Model for the NP-UM330Xi-WK and the NP-UM330Xi2-WK)</v>
          </cell>
          <cell r="D18">
            <v>2099</v>
          </cell>
          <cell r="E18">
            <v>1935</v>
          </cell>
          <cell r="F18">
            <v>1759</v>
          </cell>
          <cell r="G18">
            <v>1478</v>
          </cell>
          <cell r="H18">
            <v>1407</v>
          </cell>
          <cell r="I18">
            <v>1478</v>
          </cell>
          <cell r="J18">
            <v>1478</v>
          </cell>
          <cell r="K18">
            <v>1478</v>
          </cell>
          <cell r="L18">
            <v>1189.5</v>
          </cell>
          <cell r="M18">
            <v>7.0000000000000007E-2</v>
          </cell>
          <cell r="O18">
            <v>1525</v>
          </cell>
          <cell r="S18">
            <v>965</v>
          </cell>
          <cell r="T18">
            <v>1269</v>
          </cell>
          <cell r="U18" t="str">
            <v>N/A</v>
          </cell>
          <cell r="V18">
            <v>3669</v>
          </cell>
          <cell r="W18">
            <v>2264</v>
          </cell>
          <cell r="X18">
            <v>1729</v>
          </cell>
          <cell r="Y18">
            <v>1646</v>
          </cell>
          <cell r="Z18">
            <v>1729</v>
          </cell>
          <cell r="AA18">
            <v>7.0000000000000007E-2</v>
          </cell>
          <cell r="AC18">
            <v>1784</v>
          </cell>
          <cell r="AG18">
            <v>1129</v>
          </cell>
          <cell r="AH18" t="str">
            <v>N/A</v>
          </cell>
          <cell r="AI18" t="str">
            <v>N/A</v>
          </cell>
          <cell r="AJ18" t="str">
            <v>N/A</v>
          </cell>
          <cell r="AK18">
            <v>56</v>
          </cell>
          <cell r="AL18">
            <v>1351</v>
          </cell>
          <cell r="AM18">
            <v>1422</v>
          </cell>
          <cell r="AN18">
            <v>1580</v>
          </cell>
          <cell r="BA18">
            <v>1266.3</v>
          </cell>
        </row>
        <row r="19">
          <cell r="B19" t="str">
            <v>NP-UM361Xi-TM</v>
          </cell>
          <cell r="C19" t="str">
            <v xml:space="preserve">XGA, LCD, 3600 Lumen Ultra Short Throw INTERACTIVE Projector w/20W speaker, Closed Captioning and RJ-45, 55.0 lbs., Includes NP04Wi Interactive module and dual stylus pens, NP01TM Touch Module  and NP04WK1 wall mount (Suggested Replacement Model for the NP-UM330Xi-WK1 and NP-UM330Xi2-WK), 3 Year Warranty </v>
          </cell>
          <cell r="D19">
            <v>2398</v>
          </cell>
          <cell r="E19">
            <v>2239</v>
          </cell>
          <cell r="F19">
            <v>2035</v>
          </cell>
          <cell r="G19">
            <v>1709</v>
          </cell>
          <cell r="H19">
            <v>1628</v>
          </cell>
          <cell r="I19">
            <v>1709</v>
          </cell>
          <cell r="J19">
            <v>1709</v>
          </cell>
          <cell r="K19">
            <v>1709</v>
          </cell>
          <cell r="L19">
            <v>1442.22</v>
          </cell>
          <cell r="M19">
            <v>7.0000000000000007E-2</v>
          </cell>
          <cell r="O19">
            <v>1849</v>
          </cell>
          <cell r="S19">
            <v>1140</v>
          </cell>
          <cell r="T19">
            <v>1469</v>
          </cell>
          <cell r="U19" t="str">
            <v>N/A</v>
          </cell>
          <cell r="V19">
            <v>4192</v>
          </cell>
          <cell r="W19">
            <v>2620</v>
          </cell>
          <cell r="X19">
            <v>2000</v>
          </cell>
          <cell r="Y19">
            <v>1905</v>
          </cell>
          <cell r="Z19">
            <v>2000</v>
          </cell>
          <cell r="AA19">
            <v>7.0000000000000007E-2</v>
          </cell>
          <cell r="AC19">
            <v>2163</v>
          </cell>
          <cell r="AG19">
            <v>1334</v>
          </cell>
          <cell r="AH19" t="str">
            <v>N/A</v>
          </cell>
          <cell r="AI19" t="str">
            <v>N/A</v>
          </cell>
          <cell r="AJ19" t="str">
            <v>N/A</v>
          </cell>
          <cell r="AK19">
            <v>65</v>
          </cell>
          <cell r="AL19">
            <v>1563</v>
          </cell>
          <cell r="AM19">
            <v>1644</v>
          </cell>
          <cell r="AN19">
            <v>1829</v>
          </cell>
          <cell r="BA19">
            <v>1465.2</v>
          </cell>
        </row>
        <row r="20">
          <cell r="B20" t="str">
            <v>NP-UM351W</v>
          </cell>
          <cell r="C20" t="str">
            <v>WXGA, LCD, 3500 Lumen Ultra Short Throw Projector w/16W speaker, Closed Captioning and RJ-45, 12.6 lbs., 3 Year Warranty (Suggested Replacement Model for the NP-UM330W)</v>
          </cell>
          <cell r="D20">
            <v>1699</v>
          </cell>
          <cell r="E20">
            <v>1473</v>
          </cell>
          <cell r="F20">
            <v>1339</v>
          </cell>
          <cell r="G20">
            <v>1192</v>
          </cell>
          <cell r="H20">
            <v>1138</v>
          </cell>
          <cell r="I20">
            <v>1192</v>
          </cell>
          <cell r="J20">
            <v>1192</v>
          </cell>
          <cell r="K20">
            <v>1192</v>
          </cell>
          <cell r="L20">
            <v>947.7</v>
          </cell>
          <cell r="M20">
            <v>7.0000000000000007E-2</v>
          </cell>
          <cell r="O20">
            <v>1215</v>
          </cell>
          <cell r="S20">
            <v>668</v>
          </cell>
          <cell r="T20">
            <v>1019</v>
          </cell>
          <cell r="U20" t="str">
            <v>N/A</v>
          </cell>
          <cell r="V20">
            <v>2969</v>
          </cell>
          <cell r="W20">
            <v>1723</v>
          </cell>
          <cell r="X20">
            <v>1395</v>
          </cell>
          <cell r="Y20">
            <v>1331</v>
          </cell>
          <cell r="Z20">
            <v>1395</v>
          </cell>
          <cell r="AA20">
            <v>7.0000000000000007E-2</v>
          </cell>
          <cell r="AC20">
            <v>1422</v>
          </cell>
          <cell r="AG20">
            <v>782</v>
          </cell>
          <cell r="AH20" t="str">
            <v>N/A</v>
          </cell>
          <cell r="AI20" t="str">
            <v>N/A</v>
          </cell>
          <cell r="AJ20" t="str">
            <v>N/A</v>
          </cell>
          <cell r="AK20">
            <v>46</v>
          </cell>
          <cell r="AL20">
            <v>1092</v>
          </cell>
          <cell r="AM20">
            <v>1146</v>
          </cell>
          <cell r="AN20">
            <v>1277</v>
          </cell>
          <cell r="BA20">
            <v>1024.2</v>
          </cell>
        </row>
        <row r="21">
          <cell r="B21" t="str">
            <v>NP-UM351W-WK</v>
          </cell>
          <cell r="C21" t="str">
            <v>WXGA, LCD, 3500 Lumen Ultra Short Throw Projector w/16W speaker, Closed Captioning and RJ-45, 47.8 lbs., Includes NP04WK1 wall mount, 3 Year Warranty (Suggested Replacement Model for the NP-UM330W-WK)</v>
          </cell>
          <cell r="D21">
            <v>1918</v>
          </cell>
          <cell r="E21">
            <v>1583</v>
          </cell>
          <cell r="F21">
            <v>1439</v>
          </cell>
          <cell r="G21">
            <v>1281</v>
          </cell>
          <cell r="H21">
            <v>1223</v>
          </cell>
          <cell r="I21">
            <v>1281</v>
          </cell>
          <cell r="J21">
            <v>1281</v>
          </cell>
          <cell r="K21">
            <v>1281</v>
          </cell>
          <cell r="L21">
            <v>1013.22</v>
          </cell>
          <cell r="M21">
            <v>7.0000000000000007E-2</v>
          </cell>
          <cell r="O21">
            <v>1299</v>
          </cell>
          <cell r="S21">
            <v>758</v>
          </cell>
          <cell r="T21">
            <v>1099</v>
          </cell>
          <cell r="U21" t="str">
            <v>N/A</v>
          </cell>
          <cell r="V21">
            <v>3352</v>
          </cell>
          <cell r="W21">
            <v>1852</v>
          </cell>
          <cell r="X21">
            <v>1499</v>
          </cell>
          <cell r="Y21">
            <v>1431</v>
          </cell>
          <cell r="Z21">
            <v>1499</v>
          </cell>
          <cell r="AA21">
            <v>7.0000000000000007E-2</v>
          </cell>
          <cell r="AC21">
            <v>1520</v>
          </cell>
          <cell r="AG21">
            <v>887</v>
          </cell>
          <cell r="AH21" t="str">
            <v>N/A</v>
          </cell>
          <cell r="AI21" t="str">
            <v>N/A</v>
          </cell>
          <cell r="AJ21" t="str">
            <v>N/A</v>
          </cell>
          <cell r="AK21">
            <v>49</v>
          </cell>
          <cell r="AL21">
            <v>1174</v>
          </cell>
          <cell r="AM21">
            <v>1232</v>
          </cell>
          <cell r="AN21">
            <v>1374</v>
          </cell>
          <cell r="BA21">
            <v>1100.7</v>
          </cell>
        </row>
        <row r="22">
          <cell r="B22" t="str">
            <v>NP-UM351Wi-WK</v>
          </cell>
          <cell r="C22" t="str">
            <v>WXGA, LCD, 3500 Lumen Ultra Short Throw INTERACTIVE Projector w/16W speaker, Closed Captioning and RJ-45, 47.8 lbs., Includes NP04Wi Interactive module and NP04WK1 wall mount, 3 Year Warranty (Suggested Replacement Model for the NP-UM330Wi-WK and the NP-UM330Wi2-WK)</v>
          </cell>
          <cell r="D22">
            <v>2299</v>
          </cell>
          <cell r="E22">
            <v>2173</v>
          </cell>
          <cell r="F22">
            <v>1975</v>
          </cell>
          <cell r="G22">
            <v>1659</v>
          </cell>
          <cell r="H22">
            <v>1580</v>
          </cell>
          <cell r="I22">
            <v>1659</v>
          </cell>
          <cell r="J22">
            <v>1659</v>
          </cell>
          <cell r="K22">
            <v>1659</v>
          </cell>
          <cell r="L22">
            <v>1270.6200000000001</v>
          </cell>
          <cell r="M22">
            <v>7.0000000000000007E-2</v>
          </cell>
          <cell r="O22">
            <v>1629</v>
          </cell>
          <cell r="S22">
            <v>886</v>
          </cell>
          <cell r="T22">
            <v>1419</v>
          </cell>
          <cell r="U22" t="str">
            <v>N/A</v>
          </cell>
          <cell r="V22">
            <v>4018</v>
          </cell>
          <cell r="W22">
            <v>2542</v>
          </cell>
          <cell r="X22">
            <v>1941</v>
          </cell>
          <cell r="Y22">
            <v>1849</v>
          </cell>
          <cell r="Z22">
            <v>1941</v>
          </cell>
          <cell r="AA22">
            <v>7.0000000000000007E-2</v>
          </cell>
          <cell r="AC22">
            <v>1906</v>
          </cell>
          <cell r="AG22">
            <v>1037</v>
          </cell>
          <cell r="AH22" t="str">
            <v>N/A</v>
          </cell>
          <cell r="AI22" t="str">
            <v>N/A</v>
          </cell>
          <cell r="AJ22" t="str">
            <v>N/A</v>
          </cell>
          <cell r="AK22">
            <v>63</v>
          </cell>
          <cell r="AL22">
            <v>1517</v>
          </cell>
          <cell r="AM22">
            <v>1596</v>
          </cell>
          <cell r="AN22">
            <v>1775</v>
          </cell>
          <cell r="BA22">
            <v>1422</v>
          </cell>
        </row>
        <row r="23">
          <cell r="B23" t="str">
            <v>NP-UM351Wi-TM</v>
          </cell>
          <cell r="C23" t="str">
            <v xml:space="preserve">WXGA, LCD, 3500 Lumen Ultra Short Throw INTERACTIVE Projector w/20W speaker, Closed Captioning and RJ-45, 55.0 lbs., Includes NP04Wi Interactive module and dual stylus pens, NP01TM Touch Module  and NP04WK1 wall mount (Suggested Replacement Model for the NP-UM330Xi-WK1 and NP-UM330Xi2-WK), 3 Year Warranty </v>
          </cell>
          <cell r="D23">
            <v>2598</v>
          </cell>
          <cell r="E23">
            <v>2481</v>
          </cell>
          <cell r="F23">
            <v>2255</v>
          </cell>
          <cell r="G23">
            <v>1894</v>
          </cell>
          <cell r="H23">
            <v>1804</v>
          </cell>
          <cell r="I23">
            <v>1894</v>
          </cell>
          <cell r="J23">
            <v>1894</v>
          </cell>
          <cell r="K23">
            <v>1894</v>
          </cell>
          <cell r="L23">
            <v>1524.9</v>
          </cell>
          <cell r="M23">
            <v>7.0000000000000007E-2</v>
          </cell>
          <cell r="O23">
            <v>1955</v>
          </cell>
          <cell r="S23">
            <v>1062</v>
          </cell>
          <cell r="T23">
            <v>1619</v>
          </cell>
          <cell r="U23" t="str">
            <v>N/A</v>
          </cell>
          <cell r="V23">
            <v>4541</v>
          </cell>
          <cell r="W23">
            <v>2903</v>
          </cell>
          <cell r="X23">
            <v>2216</v>
          </cell>
          <cell r="Y23">
            <v>2111</v>
          </cell>
          <cell r="Z23">
            <v>2216</v>
          </cell>
          <cell r="AA23">
            <v>7.0000000000000007E-2</v>
          </cell>
          <cell r="AC23">
            <v>2287</v>
          </cell>
          <cell r="AG23">
            <v>1243</v>
          </cell>
          <cell r="AH23" t="str">
            <v>N/A</v>
          </cell>
          <cell r="AI23" t="str">
            <v>N/A</v>
          </cell>
          <cell r="AJ23" t="str">
            <v>N/A</v>
          </cell>
          <cell r="AK23">
            <v>72</v>
          </cell>
          <cell r="AL23">
            <v>1732</v>
          </cell>
          <cell r="AM23">
            <v>1822</v>
          </cell>
          <cell r="AN23">
            <v>2027</v>
          </cell>
          <cell r="BA23">
            <v>1623.6000000000001</v>
          </cell>
        </row>
        <row r="24">
          <cell r="B24" t="str">
            <v>NP-UM383WL</v>
          </cell>
          <cell r="C24" t="str">
            <v>WXGA, LCD, HLD LED Light Source, 3800 Lumen Ultra Short Throw Projector, 5 Year Warranty</v>
          </cell>
          <cell r="D24">
            <v>2299</v>
          </cell>
          <cell r="E24">
            <v>2096</v>
          </cell>
          <cell r="F24" t="str">
            <v>No MAP Price</v>
          </cell>
          <cell r="G24">
            <v>1690</v>
          </cell>
          <cell r="H24">
            <v>1519</v>
          </cell>
          <cell r="I24">
            <v>1690</v>
          </cell>
          <cell r="J24">
            <v>1690</v>
          </cell>
          <cell r="K24">
            <v>1690</v>
          </cell>
          <cell r="L24">
            <v>1346.28</v>
          </cell>
          <cell r="M24">
            <v>7.0000000000000007E-2</v>
          </cell>
          <cell r="O24">
            <v>1726</v>
          </cell>
          <cell r="S24">
            <v>1185</v>
          </cell>
          <cell r="T24">
            <v>1369</v>
          </cell>
          <cell r="U24" t="str">
            <v>N/A</v>
          </cell>
          <cell r="V24">
            <v>4018</v>
          </cell>
          <cell r="W24">
            <v>2452</v>
          </cell>
          <cell r="X24">
            <v>1977</v>
          </cell>
          <cell r="Y24">
            <v>1777</v>
          </cell>
          <cell r="Z24">
            <v>1977</v>
          </cell>
          <cell r="AA24">
            <v>7.0000000000000007E-2</v>
          </cell>
          <cell r="AC24">
            <v>2019</v>
          </cell>
          <cell r="AG24">
            <v>1386</v>
          </cell>
          <cell r="AH24" t="str">
            <v>N/A</v>
          </cell>
          <cell r="AI24" t="str">
            <v>N/A</v>
          </cell>
          <cell r="AJ24" t="str">
            <v>N/A</v>
          </cell>
          <cell r="AK24">
            <v>61</v>
          </cell>
          <cell r="AL24">
            <v>1458</v>
          </cell>
          <cell r="AM24">
            <v>1629</v>
          </cell>
          <cell r="AN24">
            <v>1706</v>
          </cell>
          <cell r="BA24">
            <v>1412.6699999999998</v>
          </cell>
        </row>
        <row r="25">
          <cell r="B25" t="str">
            <v>NP-UM383WL-WK</v>
          </cell>
          <cell r="C25" t="str">
            <v>WXGA, LCD, HLD LED Light Source, 3800 Lumen Ultra Short Throw Projector, Includes NP06WK1 Wall Mount, 5 Year Warranty</v>
          </cell>
          <cell r="D25">
            <v>2399</v>
          </cell>
          <cell r="E25">
            <v>2210</v>
          </cell>
          <cell r="F25" t="str">
            <v>No MAP Price</v>
          </cell>
          <cell r="G25">
            <v>1779</v>
          </cell>
          <cell r="H25">
            <v>1599</v>
          </cell>
          <cell r="I25">
            <v>1779</v>
          </cell>
          <cell r="J25">
            <v>1779</v>
          </cell>
          <cell r="K25">
            <v>1779</v>
          </cell>
          <cell r="L25">
            <v>1418.82</v>
          </cell>
          <cell r="M25">
            <v>7.0000000000000007E-2</v>
          </cell>
          <cell r="O25">
            <v>1819</v>
          </cell>
          <cell r="S25">
            <v>1301</v>
          </cell>
          <cell r="T25">
            <v>1439</v>
          </cell>
          <cell r="U25" t="str">
            <v>N/A</v>
          </cell>
          <cell r="V25">
            <v>4193</v>
          </cell>
          <cell r="W25">
            <v>2586</v>
          </cell>
          <cell r="X25">
            <v>2081</v>
          </cell>
          <cell r="Y25">
            <v>1871</v>
          </cell>
          <cell r="Z25">
            <v>2081</v>
          </cell>
          <cell r="AA25">
            <v>7.0000000000000007E-2</v>
          </cell>
          <cell r="AC25">
            <v>2128</v>
          </cell>
          <cell r="AG25">
            <v>1522</v>
          </cell>
          <cell r="AH25" t="str">
            <v>N/A</v>
          </cell>
          <cell r="AI25" t="str">
            <v>N/A</v>
          </cell>
          <cell r="AJ25" t="str">
            <v>N/A</v>
          </cell>
          <cell r="AK25">
            <v>64</v>
          </cell>
          <cell r="AL25">
            <v>1535</v>
          </cell>
          <cell r="AM25">
            <v>1715</v>
          </cell>
          <cell r="AN25">
            <v>1796</v>
          </cell>
          <cell r="BA25">
            <v>1487.07</v>
          </cell>
        </row>
        <row r="27">
          <cell r="B27" t="str">
            <v>NP-P474W</v>
          </cell>
          <cell r="C27" t="str">
            <v>WXGA LCD, 4700 Lumen Entry Level Installation Projector – H&amp;V Lens Shift, 18,000:1 Contrast (with iris), 8000 hours lamp life (eco), 20W speaker, HDBaseT, Dual HDMI input, VGA, RJ-45 (CTL), USB Viewer Capability (JPG), Closed Captioning, 10.6 lbs., 3 Year Warranty (Suggested Replacement Model for the NP-P452W, NP-P401W)</v>
          </cell>
          <cell r="D27">
            <v>2599</v>
          </cell>
          <cell r="E27">
            <v>1858</v>
          </cell>
          <cell r="F27">
            <v>1689</v>
          </cell>
          <cell r="G27">
            <v>1334</v>
          </cell>
          <cell r="H27">
            <v>1267</v>
          </cell>
          <cell r="I27">
            <v>1334</v>
          </cell>
          <cell r="J27">
            <v>1334</v>
          </cell>
          <cell r="K27">
            <v>1267.3</v>
          </cell>
          <cell r="L27">
            <v>1117.8500000000001</v>
          </cell>
          <cell r="M27">
            <v>7.0000000000000007E-2</v>
          </cell>
          <cell r="O27">
            <v>1415</v>
          </cell>
          <cell r="S27">
            <v>703</v>
          </cell>
          <cell r="T27">
            <v>1139</v>
          </cell>
          <cell r="U27">
            <v>0.05</v>
          </cell>
          <cell r="V27">
            <v>4543</v>
          </cell>
          <cell r="W27">
            <v>2378</v>
          </cell>
          <cell r="X27">
            <v>1708</v>
          </cell>
          <cell r="Y27">
            <v>1622</v>
          </cell>
          <cell r="Z27">
            <v>1708</v>
          </cell>
          <cell r="AA27">
            <v>7.0000000000000007E-2</v>
          </cell>
          <cell r="AC27">
            <v>1811</v>
          </cell>
          <cell r="AG27">
            <v>900</v>
          </cell>
          <cell r="AH27">
            <v>0.05</v>
          </cell>
          <cell r="AI27" t="str">
            <v>N/A</v>
          </cell>
          <cell r="AJ27" t="str">
            <v>N/A</v>
          </cell>
          <cell r="AK27">
            <v>51</v>
          </cell>
          <cell r="AL27">
            <v>1216</v>
          </cell>
          <cell r="AM27">
            <v>1283</v>
          </cell>
          <cell r="AN27">
            <v>1557</v>
          </cell>
          <cell r="BA27">
            <v>1178.31</v>
          </cell>
        </row>
        <row r="28">
          <cell r="B28" t="str">
            <v>NP-P474U</v>
          </cell>
          <cell r="C28" t="str">
            <v>WUXGA LCD, 4700 Lumen Entry Level Installation Projector – H&amp;V Lens Shift, 10,000:1 Contrast (with iris), 8000 hours lamp life (eco), 20W speaker, HDBaseT, Dual HDMI input, VGA, RJ-45 (CTL), USB Viewer Capability (JPG), Closed Captioning, 10.6 lbs., 3 Year Warranty (Suggested Replacement Model for the NP-P452H)</v>
          </cell>
          <cell r="D28">
            <v>3499</v>
          </cell>
          <cell r="E28">
            <v>2155</v>
          </cell>
          <cell r="F28">
            <v>1959</v>
          </cell>
          <cell r="G28">
            <v>1548</v>
          </cell>
          <cell r="H28">
            <v>1469</v>
          </cell>
          <cell r="I28">
            <v>1548</v>
          </cell>
          <cell r="J28">
            <v>1548</v>
          </cell>
          <cell r="K28">
            <v>1470.6</v>
          </cell>
          <cell r="L28">
            <v>1323.25</v>
          </cell>
          <cell r="M28">
            <v>7.0000000000000007E-2</v>
          </cell>
          <cell r="O28">
            <v>1675</v>
          </cell>
          <cell r="S28">
            <v>879</v>
          </cell>
          <cell r="T28">
            <v>1319</v>
          </cell>
          <cell r="U28">
            <v>0.05</v>
          </cell>
          <cell r="V28">
            <v>6116</v>
          </cell>
          <cell r="W28">
            <v>2758</v>
          </cell>
          <cell r="X28">
            <v>1981</v>
          </cell>
          <cell r="Y28">
            <v>1880</v>
          </cell>
          <cell r="Z28">
            <v>1981</v>
          </cell>
          <cell r="AA28">
            <v>7.0000000000000007E-2</v>
          </cell>
          <cell r="AC28">
            <v>2144</v>
          </cell>
          <cell r="AG28">
            <v>1125</v>
          </cell>
          <cell r="AH28">
            <v>0.05</v>
          </cell>
          <cell r="AI28" t="str">
            <v>N/A</v>
          </cell>
          <cell r="AJ28" t="str">
            <v>N/A</v>
          </cell>
          <cell r="AK28">
            <v>59</v>
          </cell>
          <cell r="AL28">
            <v>1410</v>
          </cell>
          <cell r="AM28">
            <v>1489</v>
          </cell>
          <cell r="AN28">
            <v>1804</v>
          </cell>
          <cell r="BA28">
            <v>1366.1699999999998</v>
          </cell>
        </row>
        <row r="29">
          <cell r="B29" t="str">
            <v>NP-P554W</v>
          </cell>
          <cell r="C29" t="str">
            <v>WXGA LCD, 5500 Lumen Entry Level Installation Projector – H&amp;V Lens Shift, 20,000:1 Contrast (with iris), 8000 hours lamp life (eco), 20W speaker, HDBaseT, Dual HDMI input, VGA, RJ-45 (CTL), USB Viewer Capability (JPG), Closed Captioning, 10.6 lbs., 3 Year Warranty (Suggested Replacement Model for the NP-P502W and NP-P554W)</v>
          </cell>
          <cell r="D29">
            <v>2899</v>
          </cell>
          <cell r="E29">
            <v>2155</v>
          </cell>
          <cell r="F29">
            <v>1959</v>
          </cell>
          <cell r="G29">
            <v>1548</v>
          </cell>
          <cell r="H29">
            <v>1469</v>
          </cell>
          <cell r="I29">
            <v>1548</v>
          </cell>
          <cell r="J29">
            <v>1548</v>
          </cell>
          <cell r="K29">
            <v>1470.6</v>
          </cell>
          <cell r="L29">
            <v>1323.25</v>
          </cell>
          <cell r="M29">
            <v>7.0000000000000007E-2</v>
          </cell>
          <cell r="O29">
            <v>1675</v>
          </cell>
          <cell r="S29">
            <v>698</v>
          </cell>
          <cell r="T29">
            <v>1319</v>
          </cell>
          <cell r="U29">
            <v>0.05</v>
          </cell>
          <cell r="V29">
            <v>5067</v>
          </cell>
          <cell r="W29">
            <v>2758</v>
          </cell>
          <cell r="X29">
            <v>1981</v>
          </cell>
          <cell r="Y29">
            <v>1880</v>
          </cell>
          <cell r="Z29">
            <v>1981</v>
          </cell>
          <cell r="AA29">
            <v>7.0000000000000007E-2</v>
          </cell>
          <cell r="AC29">
            <v>2144</v>
          </cell>
          <cell r="AG29">
            <v>893</v>
          </cell>
          <cell r="AH29">
            <v>0.05</v>
          </cell>
          <cell r="AI29" t="str">
            <v>N/A</v>
          </cell>
          <cell r="AJ29" t="str">
            <v>N/A</v>
          </cell>
          <cell r="AK29">
            <v>59</v>
          </cell>
          <cell r="AL29">
            <v>1410</v>
          </cell>
          <cell r="AM29">
            <v>1489</v>
          </cell>
          <cell r="AN29">
            <v>1804</v>
          </cell>
          <cell r="BA29">
            <v>1366.1699999999998</v>
          </cell>
        </row>
        <row r="30">
          <cell r="B30" t="str">
            <v>NP-P554U</v>
          </cell>
          <cell r="C30" t="str">
            <v>WUXGA LCD, 5500 Lumen Entry Level Installation Projector – H&amp;V Lens Shift, 15,000:1 Contrast (with iris), 8000 hours lamp life (eco), 20W speaker, HDBaseT, Dual HDMI input, VGA, RJ-45 (CTL), USB Viewer Capability (JPG), Closed Captioning, 10.6 lbs., 3 Year Warranty (Suggested Replacement Model for the NP-P502H)</v>
          </cell>
          <cell r="D30">
            <v>3499</v>
          </cell>
          <cell r="E30">
            <v>2547</v>
          </cell>
          <cell r="F30">
            <v>2315</v>
          </cell>
          <cell r="G30">
            <v>1829</v>
          </cell>
          <cell r="H30">
            <v>1736</v>
          </cell>
          <cell r="I30">
            <v>1829</v>
          </cell>
          <cell r="J30">
            <v>1829</v>
          </cell>
          <cell r="K30">
            <v>1737.55</v>
          </cell>
          <cell r="L30">
            <v>1571.3100000000002</v>
          </cell>
          <cell r="M30">
            <v>7.0000000000000007E-2</v>
          </cell>
          <cell r="O30">
            <v>1989</v>
          </cell>
          <cell r="S30">
            <v>879</v>
          </cell>
          <cell r="T30">
            <v>1559</v>
          </cell>
          <cell r="U30">
            <v>0.05</v>
          </cell>
          <cell r="V30">
            <v>6116</v>
          </cell>
          <cell r="W30">
            <v>3260</v>
          </cell>
          <cell r="X30">
            <v>2341</v>
          </cell>
          <cell r="Y30">
            <v>2222</v>
          </cell>
          <cell r="Z30">
            <v>2341</v>
          </cell>
          <cell r="AA30">
            <v>7.0000000000000007E-2</v>
          </cell>
          <cell r="AC30">
            <v>2546</v>
          </cell>
          <cell r="AG30">
            <v>1125</v>
          </cell>
          <cell r="AH30">
            <v>0.05</v>
          </cell>
          <cell r="AI30" t="str">
            <v>N/A</v>
          </cell>
          <cell r="AJ30" t="str">
            <v>N/A</v>
          </cell>
          <cell r="AK30">
            <v>69</v>
          </cell>
          <cell r="AL30">
            <v>1667</v>
          </cell>
          <cell r="AM30">
            <v>1760</v>
          </cell>
          <cell r="AN30">
            <v>2134</v>
          </cell>
          <cell r="BA30">
            <v>1614.4799999999998</v>
          </cell>
        </row>
        <row r="31">
          <cell r="B31" t="str">
            <v>NP-P506QL</v>
          </cell>
          <cell r="C31" t="str">
            <v xml:space="preserve">4K UHD DLP, Laser Light Source, 20,000 hours light source life, 5000 Lumen Entry Installation Projector - Lens Shift, HDBaseT, Dual HDMI, 25.4 lbs., 5 Year Warranty </v>
          </cell>
          <cell r="D31">
            <v>7449</v>
          </cell>
          <cell r="E31">
            <v>4872</v>
          </cell>
          <cell r="F31">
            <v>4429</v>
          </cell>
          <cell r="G31">
            <v>3535</v>
          </cell>
          <cell r="H31">
            <v>3432</v>
          </cell>
          <cell r="I31">
            <v>3535</v>
          </cell>
          <cell r="J31">
            <v>3535</v>
          </cell>
          <cell r="K31">
            <v>3358.25</v>
          </cell>
          <cell r="L31">
            <v>3062.04</v>
          </cell>
          <cell r="M31">
            <v>7.0000000000000007E-2</v>
          </cell>
          <cell r="O31">
            <v>4029</v>
          </cell>
          <cell r="S31">
            <v>2462</v>
          </cell>
          <cell r="T31">
            <v>3089</v>
          </cell>
          <cell r="U31">
            <v>0.05</v>
          </cell>
          <cell r="V31">
            <v>13020</v>
          </cell>
          <cell r="W31">
            <v>6236</v>
          </cell>
          <cell r="X31">
            <v>4525</v>
          </cell>
          <cell r="Y31">
            <v>4393</v>
          </cell>
          <cell r="Z31">
            <v>4525</v>
          </cell>
          <cell r="AA31">
            <v>7.0000000000000007E-2</v>
          </cell>
          <cell r="AC31">
            <v>5157</v>
          </cell>
          <cell r="AG31">
            <v>3151</v>
          </cell>
          <cell r="AH31">
            <v>0.05</v>
          </cell>
          <cell r="AI31" t="str">
            <v>N/A</v>
          </cell>
          <cell r="AJ31" t="str">
            <v>N/A</v>
          </cell>
          <cell r="AK31">
            <v>240</v>
          </cell>
          <cell r="AL31">
            <v>3192</v>
          </cell>
          <cell r="AM31">
            <v>3295</v>
          </cell>
          <cell r="AN31">
            <v>4086</v>
          </cell>
          <cell r="BA31">
            <v>3191.7599999999998</v>
          </cell>
        </row>
        <row r="32">
          <cell r="B32" t="str">
            <v>NP-P525WL</v>
          </cell>
          <cell r="C32" t="str">
            <v>WXGA LCD, Laser Light Source, 20,000 hours light source life, 5200 Lumen Entry Installation Projector - Lens Shift, HDBaseT, Dual HDMI, VGA, MultiPresenter, USB Viewer Capability,  21.3 lbs., 5 Year Warranty (Suggested Replacement Model for the NP-P502WL-2) (Suggested replacement model for NP-P502WL-2)</v>
          </cell>
          <cell r="D32">
            <v>4999</v>
          </cell>
          <cell r="E32">
            <v>2492</v>
          </cell>
          <cell r="F32">
            <v>2265</v>
          </cell>
          <cell r="G32">
            <v>1789</v>
          </cell>
          <cell r="H32">
            <v>1755</v>
          </cell>
          <cell r="I32">
            <v>1789</v>
          </cell>
          <cell r="J32">
            <v>1789</v>
          </cell>
          <cell r="K32">
            <v>1699.55</v>
          </cell>
          <cell r="L32">
            <v>1596</v>
          </cell>
          <cell r="M32">
            <v>7.0000000000000007E-2</v>
          </cell>
          <cell r="O32">
            <v>2100</v>
          </cell>
          <cell r="S32">
            <v>1296</v>
          </cell>
          <cell r="T32">
            <v>1579</v>
          </cell>
          <cell r="U32">
            <v>0.05</v>
          </cell>
          <cell r="V32">
            <v>8738</v>
          </cell>
          <cell r="W32">
            <v>3190</v>
          </cell>
          <cell r="X32">
            <v>2290</v>
          </cell>
          <cell r="Y32">
            <v>2246</v>
          </cell>
          <cell r="Z32">
            <v>2290</v>
          </cell>
          <cell r="AA32">
            <v>7.0000000000000007E-2</v>
          </cell>
          <cell r="AC32">
            <v>2688</v>
          </cell>
          <cell r="AG32">
            <v>1659</v>
          </cell>
          <cell r="AH32">
            <v>0.05</v>
          </cell>
          <cell r="AI32" t="str">
            <v>N/A</v>
          </cell>
          <cell r="AJ32" t="str">
            <v>N/A</v>
          </cell>
          <cell r="AK32">
            <v>123</v>
          </cell>
          <cell r="AL32">
            <v>1632</v>
          </cell>
          <cell r="AM32">
            <v>1666</v>
          </cell>
          <cell r="AN32">
            <v>2089</v>
          </cell>
          <cell r="BA32">
            <v>1632.1499999999999</v>
          </cell>
        </row>
        <row r="33">
          <cell r="B33" t="str">
            <v>NP-P525UL</v>
          </cell>
          <cell r="C33" t="str">
            <v>WUXGA LCD, Laser Light Source, 20,000 hours light source life, 5200 Lumen Entry Installation Projector - Lens Shift, HDBaseT, Dual HDMI, VGA, MultiPresenter, USB Viewer Capability, 21.3 lbs., 5 Year Warranty (Suggested Replacement Model for the NP-P502HL-2)</v>
          </cell>
          <cell r="D33">
            <v>5999</v>
          </cell>
          <cell r="E33">
            <v>3167</v>
          </cell>
          <cell r="F33">
            <v>2879</v>
          </cell>
          <cell r="G33">
            <v>2298</v>
          </cell>
          <cell r="H33">
            <v>2231</v>
          </cell>
          <cell r="I33">
            <v>2298</v>
          </cell>
          <cell r="J33">
            <v>2298</v>
          </cell>
          <cell r="K33">
            <v>2183.1</v>
          </cell>
          <cell r="L33">
            <v>2017.8</v>
          </cell>
          <cell r="M33">
            <v>7.0000000000000007E-2</v>
          </cell>
          <cell r="O33">
            <v>2655</v>
          </cell>
          <cell r="S33">
            <v>1441</v>
          </cell>
          <cell r="T33">
            <v>2009</v>
          </cell>
          <cell r="U33">
            <v>0.05</v>
          </cell>
          <cell r="V33">
            <v>10486</v>
          </cell>
          <cell r="W33">
            <v>4054</v>
          </cell>
          <cell r="X33">
            <v>2941</v>
          </cell>
          <cell r="Y33">
            <v>2856</v>
          </cell>
          <cell r="Z33">
            <v>2941</v>
          </cell>
          <cell r="AA33">
            <v>7.0000000000000007E-2</v>
          </cell>
          <cell r="AC33">
            <v>3398</v>
          </cell>
          <cell r="AG33">
            <v>1844</v>
          </cell>
          <cell r="AH33">
            <v>0.05</v>
          </cell>
          <cell r="AI33" t="str">
            <v>N/A</v>
          </cell>
          <cell r="AJ33" t="str">
            <v>N/A</v>
          </cell>
          <cell r="AK33">
            <v>156</v>
          </cell>
          <cell r="AL33">
            <v>2075</v>
          </cell>
          <cell r="AM33">
            <v>2142</v>
          </cell>
          <cell r="AN33">
            <v>2656</v>
          </cell>
          <cell r="BA33">
            <v>2074.83</v>
          </cell>
        </row>
        <row r="34">
          <cell r="B34" t="str">
            <v>NP-P605UL</v>
          </cell>
          <cell r="C34" t="str">
            <v xml:space="preserve">WUXGA LCD, Laser Light Source, 20,000 hours light source life, 6000 Lumen Entry Installation Projector - Lens Shift, HDBaseT, Dual HDMI, VGA, MultiPresenter, USB Viewer Capability, 21.4 lbs., 5 Year Warranty </v>
          </cell>
          <cell r="D34">
            <v>6299</v>
          </cell>
          <cell r="E34">
            <v>4179</v>
          </cell>
          <cell r="F34">
            <v>3799</v>
          </cell>
          <cell r="G34">
            <v>2934</v>
          </cell>
          <cell r="H34">
            <v>2849</v>
          </cell>
          <cell r="I34">
            <v>2934</v>
          </cell>
          <cell r="J34">
            <v>2934</v>
          </cell>
          <cell r="K34">
            <v>2787.2999999999997</v>
          </cell>
          <cell r="L34">
            <v>2628.84</v>
          </cell>
          <cell r="M34">
            <v>7.0000000000000007E-2</v>
          </cell>
          <cell r="O34">
            <v>3459</v>
          </cell>
          <cell r="S34">
            <v>1607</v>
          </cell>
          <cell r="T34">
            <v>2559</v>
          </cell>
          <cell r="U34">
            <v>0.05</v>
          </cell>
          <cell r="V34">
            <v>11010</v>
          </cell>
          <cell r="W34">
            <v>5349</v>
          </cell>
          <cell r="X34">
            <v>3756</v>
          </cell>
          <cell r="Y34">
            <v>3647</v>
          </cell>
          <cell r="Z34">
            <v>3756</v>
          </cell>
          <cell r="AA34">
            <v>7.0000000000000007E-2</v>
          </cell>
          <cell r="AC34">
            <v>4428</v>
          </cell>
          <cell r="AG34">
            <v>2057</v>
          </cell>
          <cell r="AH34">
            <v>0.05</v>
          </cell>
          <cell r="AI34" t="str">
            <v>N/A</v>
          </cell>
          <cell r="AJ34" t="str">
            <v>N/A</v>
          </cell>
          <cell r="AK34">
            <v>199</v>
          </cell>
          <cell r="AL34">
            <v>2650</v>
          </cell>
          <cell r="AM34">
            <v>2735</v>
          </cell>
          <cell r="AN34">
            <v>3392</v>
          </cell>
          <cell r="BA34">
            <v>2649.5699999999997</v>
          </cell>
        </row>
        <row r="35">
          <cell r="B35" t="str">
            <v>NP-PE455WL</v>
          </cell>
          <cell r="C35" t="str">
            <v>WXGA LCD, Laser Light Source, 20,000 hours light source life, 4500 Lumen Entry Installation Projector - Lens Shift, Dual HDMI, VGA, MultiPresenter, USB Viewer Capability,  20.7 lbs., 5 Year Warranty</v>
          </cell>
          <cell r="D35">
            <v>2999</v>
          </cell>
          <cell r="E35">
            <v>1946</v>
          </cell>
          <cell r="F35">
            <v>1769</v>
          </cell>
          <cell r="G35">
            <v>1398</v>
          </cell>
          <cell r="H35">
            <v>1327</v>
          </cell>
          <cell r="I35">
            <v>1398</v>
          </cell>
          <cell r="J35">
            <v>1398</v>
          </cell>
          <cell r="K35">
            <v>1328.1</v>
          </cell>
          <cell r="L35">
            <v>1318.6</v>
          </cell>
          <cell r="M35">
            <v>7.0000000000000007E-2</v>
          </cell>
          <cell r="O35">
            <v>1735</v>
          </cell>
          <cell r="S35">
            <v>1291</v>
          </cell>
          <cell r="T35">
            <v>1189</v>
          </cell>
          <cell r="U35">
            <v>0.05</v>
          </cell>
          <cell r="V35">
            <v>5242</v>
          </cell>
          <cell r="W35">
            <v>2491</v>
          </cell>
          <cell r="X35">
            <v>1789</v>
          </cell>
          <cell r="Y35">
            <v>1699</v>
          </cell>
          <cell r="Z35">
            <v>1789</v>
          </cell>
          <cell r="AA35">
            <v>7.0000000000000007E-2</v>
          </cell>
          <cell r="AC35">
            <v>2221</v>
          </cell>
          <cell r="AG35">
            <v>1652</v>
          </cell>
          <cell r="AH35">
            <v>0.05</v>
          </cell>
          <cell r="AI35" t="str">
            <v>N/A</v>
          </cell>
          <cell r="AJ35" t="str">
            <v>N/A</v>
          </cell>
          <cell r="AK35">
            <v>93</v>
          </cell>
          <cell r="AL35">
            <v>1234</v>
          </cell>
          <cell r="AM35">
            <v>1305</v>
          </cell>
          <cell r="AN35">
            <v>1580</v>
          </cell>
          <cell r="BA35">
            <v>1194.3</v>
          </cell>
        </row>
        <row r="36">
          <cell r="B36" t="str">
            <v>NP-PE455UL</v>
          </cell>
          <cell r="C36" t="str">
            <v>WUXGA LCD, Laser Light Source, 20,000 hours light source life, 4500 Lumen Entry Installation Projector - Lens Shift, Dual HDMI, VGA, MultiPresenter, USB Viewer Capability,  20.7 lbs., 5 Year Warranty NO LONGER ACCEPTING ORDERS</v>
          </cell>
          <cell r="D36">
            <v>3499</v>
          </cell>
          <cell r="E36">
            <v>2265</v>
          </cell>
          <cell r="F36">
            <v>2059</v>
          </cell>
          <cell r="G36">
            <v>1590</v>
          </cell>
          <cell r="H36">
            <v>1544</v>
          </cell>
          <cell r="I36">
            <v>1590</v>
          </cell>
          <cell r="J36">
            <v>1590</v>
          </cell>
          <cell r="K36">
            <v>1510.5</v>
          </cell>
          <cell r="L36">
            <v>1501</v>
          </cell>
          <cell r="M36">
            <v>7.0000000000000007E-2</v>
          </cell>
          <cell r="O36">
            <v>1975</v>
          </cell>
          <cell r="S36">
            <v>1454</v>
          </cell>
          <cell r="T36">
            <v>1389</v>
          </cell>
          <cell r="U36">
            <v>0.05</v>
          </cell>
          <cell r="V36">
            <v>6116</v>
          </cell>
          <cell r="W36">
            <v>2899</v>
          </cell>
          <cell r="X36">
            <v>2035</v>
          </cell>
          <cell r="Y36">
            <v>1976</v>
          </cell>
          <cell r="Z36">
            <v>2035</v>
          </cell>
          <cell r="AA36">
            <v>7.0000000000000007E-2</v>
          </cell>
          <cell r="AC36">
            <v>2528</v>
          </cell>
          <cell r="AG36">
            <v>1861</v>
          </cell>
          <cell r="AH36">
            <v>0.05</v>
          </cell>
          <cell r="AI36" t="str">
            <v>N/A</v>
          </cell>
          <cell r="AJ36" t="str">
            <v>N/A</v>
          </cell>
          <cell r="AK36">
            <v>108</v>
          </cell>
          <cell r="AL36">
            <v>1436</v>
          </cell>
          <cell r="AM36">
            <v>1482</v>
          </cell>
          <cell r="AN36">
            <v>1838</v>
          </cell>
          <cell r="BA36">
            <v>1389.6000000000001</v>
          </cell>
        </row>
        <row r="38">
          <cell r="B38" t="str">
            <v>NP-PA653U</v>
          </cell>
          <cell r="C38" t="str">
            <v>WUXGA LCD, 6500 Lumen Advanced Professional Installation Projector (THIS PRODUCT SHIPS WITHOUT A LENS) - 8000:1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ell>
          <cell r="D38">
            <v>5999</v>
          </cell>
          <cell r="E38">
            <v>6265</v>
          </cell>
          <cell r="F38">
            <v>5695</v>
          </cell>
          <cell r="G38">
            <v>3588</v>
          </cell>
          <cell r="H38">
            <v>3417</v>
          </cell>
          <cell r="I38">
            <v>3588</v>
          </cell>
          <cell r="J38">
            <v>3588</v>
          </cell>
          <cell r="K38">
            <v>3408.6</v>
          </cell>
          <cell r="L38">
            <v>3165.4</v>
          </cell>
          <cell r="M38">
            <v>7.0000000000000007E-2</v>
          </cell>
          <cell r="O38">
            <v>4165</v>
          </cell>
          <cell r="S38">
            <v>1746</v>
          </cell>
          <cell r="T38">
            <v>3079</v>
          </cell>
          <cell r="U38">
            <v>0.05</v>
          </cell>
          <cell r="V38">
            <v>10486</v>
          </cell>
          <cell r="W38">
            <v>8019</v>
          </cell>
          <cell r="X38">
            <v>4593</v>
          </cell>
          <cell r="Y38">
            <v>4374</v>
          </cell>
          <cell r="Z38">
            <v>4593</v>
          </cell>
          <cell r="AA38">
            <v>7.0000000000000007E-2</v>
          </cell>
          <cell r="AC38">
            <v>5331</v>
          </cell>
          <cell r="AG38">
            <v>2235</v>
          </cell>
          <cell r="AH38">
            <v>0.05</v>
          </cell>
          <cell r="AI38" t="str">
            <v>N/A</v>
          </cell>
          <cell r="AJ38" t="str">
            <v>N/A</v>
          </cell>
          <cell r="AK38">
            <v>205</v>
          </cell>
          <cell r="AL38">
            <v>3212</v>
          </cell>
          <cell r="AM38">
            <v>3383</v>
          </cell>
          <cell r="AN38">
            <v>4112</v>
          </cell>
          <cell r="BA38">
            <v>3177.81</v>
          </cell>
        </row>
        <row r="39">
          <cell r="B39" t="str">
            <v>NP-PA653U-41ZL</v>
          </cell>
          <cell r="C39" t="str">
            <v>NP-PA653U with NP41ZL lens.  Bundle includes PA653U projector and NP41ZL lens, 3 Year Warranty (Can only be sold to authorized integrators and cannot be sold on the internet)</v>
          </cell>
          <cell r="D39">
            <v>7299</v>
          </cell>
          <cell r="E39">
            <v>6617</v>
          </cell>
          <cell r="F39">
            <v>6015</v>
          </cell>
          <cell r="G39">
            <v>3789</v>
          </cell>
          <cell r="H39">
            <v>3609</v>
          </cell>
          <cell r="I39">
            <v>3789</v>
          </cell>
          <cell r="J39">
            <v>3789</v>
          </cell>
          <cell r="K39">
            <v>3599.5499999999997</v>
          </cell>
          <cell r="L39">
            <v>3332.6</v>
          </cell>
          <cell r="M39">
            <v>7.0000000000000007E-2</v>
          </cell>
          <cell r="O39">
            <v>4385</v>
          </cell>
          <cell r="S39">
            <v>2104</v>
          </cell>
          <cell r="T39">
            <v>3249</v>
          </cell>
          <cell r="U39">
            <v>0.05</v>
          </cell>
          <cell r="V39">
            <v>12758</v>
          </cell>
          <cell r="W39">
            <v>8470</v>
          </cell>
          <cell r="X39">
            <v>4850</v>
          </cell>
          <cell r="Y39">
            <v>4620</v>
          </cell>
          <cell r="Z39">
            <v>4850</v>
          </cell>
          <cell r="AA39">
            <v>7.0000000000000007E-2</v>
          </cell>
          <cell r="AC39">
            <v>5613</v>
          </cell>
          <cell r="AG39">
            <v>2693</v>
          </cell>
          <cell r="AH39">
            <v>0.05</v>
          </cell>
          <cell r="AI39" t="str">
            <v>N/A</v>
          </cell>
          <cell r="AJ39" t="str">
            <v>N/A</v>
          </cell>
          <cell r="AK39">
            <v>217</v>
          </cell>
          <cell r="AL39">
            <v>3392</v>
          </cell>
          <cell r="AM39">
            <v>3572</v>
          </cell>
          <cell r="AN39">
            <v>4342</v>
          </cell>
          <cell r="BA39">
            <v>3356.37</v>
          </cell>
        </row>
        <row r="40">
          <cell r="B40" t="str">
            <v>NP-PA703UL</v>
          </cell>
          <cell r="C40" t="str">
            <v>WUXGA LCD, 7000 Lumen Advanced Professional Laser Installation Projector (THIS PRODUCT SHIPS WITHOUT A LENS) - 2,500K:1 Contrast (with Light Adj.), Laser Phosphor Light Source, 4K Ready, Center lens design, HDBaseT Input and HDBaseT Repeater, Dual HDMI, VGA, DisplayPort, 3D Sync, Powered Lenses, Full Geometric Correction (Including Edge-blending and Stacking), 40.1 lbs, 5 yr Warranty (Can only be sold to authorized integrators and cannot be sold on the internet) Direct replacement for PA653UL.</v>
          </cell>
          <cell r="D40">
            <v>8559</v>
          </cell>
          <cell r="E40">
            <v>9030</v>
          </cell>
          <cell r="F40">
            <v>8209</v>
          </cell>
          <cell r="G40">
            <v>5172</v>
          </cell>
          <cell r="H40">
            <v>4925</v>
          </cell>
          <cell r="I40">
            <v>5172</v>
          </cell>
          <cell r="J40">
            <v>5172</v>
          </cell>
          <cell r="K40">
            <v>4913.3999999999996</v>
          </cell>
          <cell r="L40">
            <v>4323.6400000000003</v>
          </cell>
          <cell r="M40">
            <v>7.0000000000000007E-2</v>
          </cell>
          <cell r="O40">
            <v>5689</v>
          </cell>
          <cell r="S40">
            <v>2684</v>
          </cell>
          <cell r="T40">
            <v>4429</v>
          </cell>
          <cell r="U40">
            <v>0.05</v>
          </cell>
          <cell r="V40">
            <v>14962</v>
          </cell>
          <cell r="W40">
            <v>11558</v>
          </cell>
          <cell r="X40">
            <v>6620</v>
          </cell>
          <cell r="Y40">
            <v>6304</v>
          </cell>
          <cell r="Z40">
            <v>6620</v>
          </cell>
          <cell r="AA40">
            <v>7.0000000000000007E-2</v>
          </cell>
          <cell r="AC40">
            <v>7282</v>
          </cell>
          <cell r="AG40">
            <v>3436</v>
          </cell>
          <cell r="AH40">
            <v>0.05</v>
          </cell>
          <cell r="AI40" t="str">
            <v>N/A</v>
          </cell>
          <cell r="AJ40" t="str">
            <v>N/A</v>
          </cell>
          <cell r="AK40">
            <v>296</v>
          </cell>
          <cell r="AL40">
            <v>4629</v>
          </cell>
          <cell r="AM40">
            <v>4876</v>
          </cell>
          <cell r="AN40">
            <v>5925</v>
          </cell>
          <cell r="BA40">
            <v>4580.25</v>
          </cell>
        </row>
        <row r="41">
          <cell r="B41" t="str">
            <v>NP-PA703UL-41ZL</v>
          </cell>
          <cell r="C41" t="str">
            <v>NP-PA703UL with NP41ZL lens.  Bundle includes PA703UL projector and NP41ZL lens, 5 Year Warranty (Can only be sold to authorized integrators and cannot be sold on the internet)</v>
          </cell>
          <cell r="D41">
            <v>8889</v>
          </cell>
          <cell r="E41">
            <v>9382</v>
          </cell>
          <cell r="F41">
            <v>8529</v>
          </cell>
          <cell r="G41">
            <v>5373</v>
          </cell>
          <cell r="H41">
            <v>5117</v>
          </cell>
          <cell r="I41">
            <v>5373</v>
          </cell>
          <cell r="J41">
            <v>5373</v>
          </cell>
          <cell r="K41">
            <v>5104.3499999999995</v>
          </cell>
          <cell r="L41">
            <v>4490.84</v>
          </cell>
          <cell r="M41">
            <v>7.0000000000000007E-2</v>
          </cell>
          <cell r="O41">
            <v>5909</v>
          </cell>
          <cell r="S41">
            <v>3042</v>
          </cell>
          <cell r="T41">
            <v>4609</v>
          </cell>
          <cell r="U41">
            <v>0.05</v>
          </cell>
          <cell r="V41">
            <v>15538</v>
          </cell>
          <cell r="W41">
            <v>12009</v>
          </cell>
          <cell r="X41">
            <v>6877</v>
          </cell>
          <cell r="Y41">
            <v>6550</v>
          </cell>
          <cell r="Z41">
            <v>6877</v>
          </cell>
          <cell r="AA41">
            <v>7.0000000000000007E-2</v>
          </cell>
          <cell r="AC41">
            <v>7564</v>
          </cell>
          <cell r="AG41">
            <v>3894</v>
          </cell>
          <cell r="AH41">
            <v>0.05</v>
          </cell>
          <cell r="AI41" t="str">
            <v>N/A</v>
          </cell>
          <cell r="AJ41" t="str">
            <v>N/A</v>
          </cell>
          <cell r="AK41">
            <v>307</v>
          </cell>
          <cell r="AL41">
            <v>4810</v>
          </cell>
          <cell r="AM41">
            <v>5066</v>
          </cell>
          <cell r="AN41">
            <v>6157</v>
          </cell>
          <cell r="BA41">
            <v>4758.8099999999995</v>
          </cell>
        </row>
        <row r="42">
          <cell r="B42" t="str">
            <v>NP-PA803U</v>
          </cell>
          <cell r="C42" t="str">
            <v>WUXGA LCD, 8000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ell>
          <cell r="D42">
            <v>7499</v>
          </cell>
          <cell r="E42">
            <v>7193</v>
          </cell>
          <cell r="F42">
            <v>6539</v>
          </cell>
          <cell r="G42">
            <v>4120</v>
          </cell>
          <cell r="H42">
            <v>3923</v>
          </cell>
          <cell r="I42">
            <v>4120</v>
          </cell>
          <cell r="J42">
            <v>4120</v>
          </cell>
          <cell r="K42">
            <v>3914</v>
          </cell>
          <cell r="L42">
            <v>3629</v>
          </cell>
          <cell r="M42">
            <v>7.0000000000000007E-2</v>
          </cell>
          <cell r="O42">
            <v>4775</v>
          </cell>
          <cell r="S42">
            <v>1735</v>
          </cell>
          <cell r="T42">
            <v>3529</v>
          </cell>
          <cell r="U42">
            <v>0.05</v>
          </cell>
          <cell r="V42">
            <v>13108</v>
          </cell>
          <cell r="W42">
            <v>9207</v>
          </cell>
          <cell r="X42">
            <v>5274</v>
          </cell>
          <cell r="Y42">
            <v>5021</v>
          </cell>
          <cell r="Z42">
            <v>5274</v>
          </cell>
          <cell r="AA42">
            <v>7.0000000000000007E-2</v>
          </cell>
          <cell r="AC42">
            <v>6112</v>
          </cell>
          <cell r="AG42">
            <v>2221</v>
          </cell>
          <cell r="AH42">
            <v>0.05</v>
          </cell>
          <cell r="AI42" t="str">
            <v>N/A</v>
          </cell>
          <cell r="AJ42" t="str">
            <v>N/A</v>
          </cell>
          <cell r="AK42">
            <v>235</v>
          </cell>
          <cell r="AL42">
            <v>3688</v>
          </cell>
          <cell r="AM42">
            <v>3885</v>
          </cell>
          <cell r="AN42">
            <v>4720</v>
          </cell>
          <cell r="BA42">
            <v>3648.39</v>
          </cell>
        </row>
        <row r="43">
          <cell r="B43" t="str">
            <v>NP-PA803U-41ZL</v>
          </cell>
          <cell r="C43" t="str">
            <v>NP-PA803U with NP41ZL lens.  Bundle includes PA803U projector and NP41ZL lens, 3 Year Warranty (Can only be sold to authorized integrators and cannot be sold on the internet)</v>
          </cell>
          <cell r="D43">
            <v>8349</v>
          </cell>
          <cell r="E43">
            <v>7545</v>
          </cell>
          <cell r="F43">
            <v>6859</v>
          </cell>
          <cell r="G43">
            <v>4321</v>
          </cell>
          <cell r="H43">
            <v>4115</v>
          </cell>
          <cell r="I43">
            <v>4321</v>
          </cell>
          <cell r="J43">
            <v>4321</v>
          </cell>
          <cell r="K43">
            <v>4104.95</v>
          </cell>
          <cell r="L43">
            <v>3800</v>
          </cell>
          <cell r="M43">
            <v>7.0000000000000007E-2</v>
          </cell>
          <cell r="O43">
            <v>5000</v>
          </cell>
          <cell r="S43">
            <v>2093</v>
          </cell>
          <cell r="T43">
            <v>3699</v>
          </cell>
          <cell r="U43">
            <v>0.05</v>
          </cell>
          <cell r="V43">
            <v>14594</v>
          </cell>
          <cell r="W43">
            <v>9658</v>
          </cell>
          <cell r="X43">
            <v>5531</v>
          </cell>
          <cell r="Y43">
            <v>5267</v>
          </cell>
          <cell r="Z43">
            <v>5531</v>
          </cell>
          <cell r="AA43">
            <v>7.0000000000000007E-2</v>
          </cell>
          <cell r="AC43">
            <v>6400</v>
          </cell>
          <cell r="AG43">
            <v>2679</v>
          </cell>
          <cell r="AH43">
            <v>0.05</v>
          </cell>
          <cell r="AI43" t="str">
            <v>N/A</v>
          </cell>
          <cell r="AJ43" t="str">
            <v>N/A</v>
          </cell>
          <cell r="AK43">
            <v>247</v>
          </cell>
          <cell r="AL43">
            <v>3868</v>
          </cell>
          <cell r="AM43">
            <v>4074</v>
          </cell>
          <cell r="AN43">
            <v>4951</v>
          </cell>
          <cell r="BA43">
            <v>3826.95</v>
          </cell>
        </row>
        <row r="44">
          <cell r="B44" t="str">
            <v>NP-PA803UL</v>
          </cell>
          <cell r="C44" t="str">
            <v>WUXGA LCD, 8000 Lumen Advanced Professional Laser Installation Projector (THIS PRODUCT SHIPS WITHOUT A LENS) - 2500:1 Contrast (with Light Adjust), Laser Phosphor Light Source, 4K Ready, Center lens design, HDBaseT Input and HDBaseT Repeater, Dual HDMI, VGA, DisplayPort, 3D Sync, Powered Lenses, Full Geometric Correction (Including Edge-blending and Stacking), 40.1 lbs, 5yr Warranty (Can only be sold to authorized integrators and cannot be sold on the internet) - No Longer Accepting Orders</v>
          </cell>
          <cell r="D44">
            <v>12396</v>
          </cell>
          <cell r="E44">
            <v>11813</v>
          </cell>
          <cell r="F44">
            <v>10739</v>
          </cell>
          <cell r="G44">
            <v>6766</v>
          </cell>
          <cell r="H44">
            <v>6443</v>
          </cell>
          <cell r="I44">
            <v>6766</v>
          </cell>
          <cell r="J44">
            <v>6766</v>
          </cell>
          <cell r="K44">
            <v>6427.7</v>
          </cell>
          <cell r="L44">
            <v>6197.8</v>
          </cell>
          <cell r="M44">
            <v>7.0000000000000007E-2</v>
          </cell>
          <cell r="O44">
            <v>8155</v>
          </cell>
          <cell r="S44">
            <v>3307</v>
          </cell>
          <cell r="T44">
            <v>5799</v>
          </cell>
          <cell r="U44">
            <v>0.05</v>
          </cell>
          <cell r="V44">
            <v>21668</v>
          </cell>
          <cell r="W44">
            <v>15121</v>
          </cell>
          <cell r="X44">
            <v>8660</v>
          </cell>
          <cell r="Y44">
            <v>8247</v>
          </cell>
          <cell r="Z44">
            <v>8660</v>
          </cell>
          <cell r="AA44">
            <v>7.0000000000000007E-2</v>
          </cell>
          <cell r="AC44">
            <v>10438</v>
          </cell>
          <cell r="AG44">
            <v>4233</v>
          </cell>
          <cell r="AH44">
            <v>0.05</v>
          </cell>
          <cell r="AI44" t="str">
            <v>N/A</v>
          </cell>
          <cell r="AJ44" t="str">
            <v>N/A</v>
          </cell>
          <cell r="AK44">
            <v>387</v>
          </cell>
          <cell r="AL44">
            <v>6056</v>
          </cell>
          <cell r="AM44">
            <v>6379</v>
          </cell>
          <cell r="AN44">
            <v>7752</v>
          </cell>
          <cell r="BA44">
            <v>5991.99</v>
          </cell>
        </row>
        <row r="45">
          <cell r="B45" t="str">
            <v>NP-PA803UL-41ZL</v>
          </cell>
          <cell r="C45" t="str">
            <v>NP-PA803UL with NP41ZL lens.  Bundle includes PA803UL projector and NP41ZL lens, 5 Year Warranty (Can only be sold to authorized integrators and cannot be sold on the internet) - No Longer Accepting Orders</v>
          </cell>
          <cell r="D45">
            <v>12737</v>
          </cell>
          <cell r="E45">
            <v>12154</v>
          </cell>
          <cell r="F45">
            <v>11049</v>
          </cell>
          <cell r="G45">
            <v>6961</v>
          </cell>
          <cell r="H45">
            <v>6629</v>
          </cell>
          <cell r="I45">
            <v>6961</v>
          </cell>
          <cell r="J45">
            <v>6961</v>
          </cell>
          <cell r="K45">
            <v>6612.95</v>
          </cell>
          <cell r="L45">
            <v>6365</v>
          </cell>
          <cell r="M45">
            <v>7.0000000000000007E-2</v>
          </cell>
          <cell r="O45">
            <v>8375</v>
          </cell>
          <cell r="S45">
            <v>3665</v>
          </cell>
          <cell r="T45">
            <v>5969</v>
          </cell>
          <cell r="U45">
            <v>0.05</v>
          </cell>
          <cell r="V45">
            <v>22264</v>
          </cell>
          <cell r="W45">
            <v>15557</v>
          </cell>
          <cell r="X45">
            <v>8910</v>
          </cell>
          <cell r="Y45">
            <v>8485</v>
          </cell>
          <cell r="Z45">
            <v>8910</v>
          </cell>
          <cell r="AA45">
            <v>7.0000000000000007E-2</v>
          </cell>
          <cell r="AC45">
            <v>10720</v>
          </cell>
          <cell r="AG45">
            <v>4691</v>
          </cell>
          <cell r="AH45">
            <v>0.05</v>
          </cell>
          <cell r="AI45" t="str">
            <v>$186 IR 7/20/20 - 09/30/21</v>
          </cell>
          <cell r="AJ45" t="str">
            <v>$251 IR 7/20/20 - 09/30/21</v>
          </cell>
          <cell r="AK45">
            <v>398</v>
          </cell>
          <cell r="AL45">
            <v>6231</v>
          </cell>
          <cell r="AM45">
            <v>6563</v>
          </cell>
          <cell r="AN45">
            <v>7976</v>
          </cell>
          <cell r="BA45">
            <v>6164.9699999999993</v>
          </cell>
        </row>
        <row r="46">
          <cell r="B46" t="str">
            <v>NP-PA804UL-B</v>
          </cell>
          <cell r="C46" t="str">
            <v>WUXGA LCD, 8,200 Lumen Advanced Professional Laser Installation Projector (THIS PRODUCT SHIPS WITHOUT A LENS) - 3,000,000:1 Contrast (with Dynamic Contrast), Laser Phosphor Light Source, 4K Ready, Cinema Quality Video, Center lens design, HDBaseT Input and HDBaseT Repeater, Dual HDMI, VGA, DisplayPort, 3D Sync, Motorized and Manual Lenses, Full Geometric Correction (Including Edge-blending and Stacking), BLACK CABINET, 53.1 lbs, 5yr Warranty (Can only be sold to authorized integrators and cannot be sold on the internet)</v>
          </cell>
          <cell r="D46">
            <v>12999</v>
          </cell>
          <cell r="E46">
            <v>12099</v>
          </cell>
          <cell r="F46">
            <v>10999</v>
          </cell>
          <cell r="G46">
            <v>6929</v>
          </cell>
          <cell r="H46">
            <v>6599</v>
          </cell>
          <cell r="I46">
            <v>6929</v>
          </cell>
          <cell r="J46">
            <v>6929</v>
          </cell>
          <cell r="K46">
            <v>6582.5499999999993</v>
          </cell>
          <cell r="L46">
            <v>6197.8</v>
          </cell>
          <cell r="M46">
            <v>7.0000000000000007E-2</v>
          </cell>
          <cell r="O46">
            <v>8155</v>
          </cell>
          <cell r="S46">
            <v>3385</v>
          </cell>
          <cell r="T46">
            <v>5939</v>
          </cell>
          <cell r="U46">
            <v>0.05</v>
          </cell>
          <cell r="V46">
            <v>22722</v>
          </cell>
          <cell r="W46">
            <v>15487</v>
          </cell>
          <cell r="X46">
            <v>8869</v>
          </cell>
          <cell r="Y46">
            <v>8447</v>
          </cell>
          <cell r="Z46">
            <v>8869</v>
          </cell>
          <cell r="AA46">
            <v>7.0000000000000007E-2</v>
          </cell>
          <cell r="AC46">
            <v>10438</v>
          </cell>
          <cell r="AG46">
            <v>4333</v>
          </cell>
          <cell r="AH46">
            <v>0.05</v>
          </cell>
          <cell r="AI46" t="str">
            <v>N/A</v>
          </cell>
          <cell r="AJ46" t="str">
            <v>N/A</v>
          </cell>
          <cell r="AK46">
            <v>396</v>
          </cell>
          <cell r="AL46">
            <v>6203</v>
          </cell>
          <cell r="AM46">
            <v>6533</v>
          </cell>
          <cell r="AN46">
            <v>7940</v>
          </cell>
          <cell r="BA46">
            <v>6137.07</v>
          </cell>
        </row>
        <row r="47">
          <cell r="B47" t="str">
            <v>NP-PA804UL-W</v>
          </cell>
          <cell r="C47" t="str">
            <v>WUXGA LCD, 8,200 Lumen Advanced Professional Laser Installation Projector (THIS PRODUCT SHIPS WITHOUT A LENS) - 3,000,000:1 Contrast (with Dynamic Contrast), Laser Phosphor Light Source, 4K Ready, Cinema Quality Video, Center lens design, HDBaseT Input and HDBaseT Repeater, Dual HDMI, VGA, DisplayPort, 3D Sync, Motorized and Manual Lenses, Full Geometric Correction (Including Edge-blending and Stacking), WHITE CABINET, 53.1 lbs, 5yr Warranty (Can only be sold to authorized integrators and cannot be sold on the internet)</v>
          </cell>
          <cell r="D47">
            <v>12999</v>
          </cell>
          <cell r="E47">
            <v>12099</v>
          </cell>
          <cell r="F47">
            <v>10999</v>
          </cell>
          <cell r="G47">
            <v>6929</v>
          </cell>
          <cell r="H47">
            <v>6599</v>
          </cell>
          <cell r="I47">
            <v>6929</v>
          </cell>
          <cell r="J47">
            <v>6929</v>
          </cell>
          <cell r="K47">
            <v>6582.5499999999993</v>
          </cell>
          <cell r="L47">
            <v>6197.8</v>
          </cell>
          <cell r="M47">
            <v>7.0000000000000007E-2</v>
          </cell>
          <cell r="O47">
            <v>8155</v>
          </cell>
          <cell r="S47">
            <v>3385</v>
          </cell>
          <cell r="T47">
            <v>5939</v>
          </cell>
          <cell r="U47">
            <v>0.05</v>
          </cell>
          <cell r="V47">
            <v>22722</v>
          </cell>
          <cell r="W47">
            <v>15487</v>
          </cell>
          <cell r="X47">
            <v>8869</v>
          </cell>
          <cell r="Y47">
            <v>8447</v>
          </cell>
          <cell r="Z47">
            <v>8869</v>
          </cell>
          <cell r="AA47">
            <v>7.0000000000000007E-2</v>
          </cell>
          <cell r="AC47">
            <v>10438</v>
          </cell>
          <cell r="AG47">
            <v>4333</v>
          </cell>
          <cell r="AH47">
            <v>0.05</v>
          </cell>
          <cell r="AI47" t="str">
            <v>N/A</v>
          </cell>
          <cell r="AJ47" t="str">
            <v>N/A</v>
          </cell>
          <cell r="AK47">
            <v>396</v>
          </cell>
          <cell r="AL47">
            <v>6203</v>
          </cell>
          <cell r="AM47">
            <v>6533</v>
          </cell>
          <cell r="AN47">
            <v>7940</v>
          </cell>
          <cell r="BA47">
            <v>6137.07</v>
          </cell>
        </row>
        <row r="48">
          <cell r="B48" t="str">
            <v xml:space="preserve">NP-PA804UL-B-41 </v>
          </cell>
          <cell r="C48" t="str">
            <v>NP-PA804UL with NP41ZL lens.  Bundle includes PA804UL projector and NP41ZL lens, BLACK CABINET, 5 Year Warranty (Can only be sold to authorized integrators and cannot be sold on the internet)</v>
          </cell>
          <cell r="D48">
            <v>13499</v>
          </cell>
          <cell r="E48">
            <v>12451</v>
          </cell>
          <cell r="F48">
            <v>11319</v>
          </cell>
          <cell r="G48">
            <v>7131</v>
          </cell>
          <cell r="H48">
            <v>6791</v>
          </cell>
          <cell r="I48">
            <v>7131</v>
          </cell>
          <cell r="J48">
            <v>7131</v>
          </cell>
          <cell r="K48">
            <v>6774.45</v>
          </cell>
          <cell r="L48">
            <v>6365</v>
          </cell>
          <cell r="M48">
            <v>7.0000000000000007E-2</v>
          </cell>
          <cell r="O48">
            <v>8375</v>
          </cell>
          <cell r="S48">
            <v>3743</v>
          </cell>
          <cell r="T48">
            <v>6109</v>
          </cell>
          <cell r="U48">
            <v>0.05</v>
          </cell>
          <cell r="V48">
            <v>23596</v>
          </cell>
          <cell r="W48">
            <v>15937</v>
          </cell>
          <cell r="X48">
            <v>9128</v>
          </cell>
          <cell r="Y48">
            <v>8692</v>
          </cell>
          <cell r="Z48">
            <v>9128</v>
          </cell>
          <cell r="AA48">
            <v>7.0000000000000007E-2</v>
          </cell>
          <cell r="AC48">
            <v>10720</v>
          </cell>
          <cell r="AG48">
            <v>4791</v>
          </cell>
          <cell r="AH48">
            <v>0.05</v>
          </cell>
          <cell r="AI48" t="str">
            <v>N/A</v>
          </cell>
          <cell r="AJ48" t="str">
            <v>N/A</v>
          </cell>
          <cell r="AK48">
            <v>407</v>
          </cell>
          <cell r="AL48">
            <v>6384</v>
          </cell>
          <cell r="AM48">
            <v>6724</v>
          </cell>
          <cell r="AN48">
            <v>8171</v>
          </cell>
          <cell r="BA48">
            <v>6315.6299999999992</v>
          </cell>
        </row>
        <row r="49">
          <cell r="B49" t="str">
            <v xml:space="preserve">NP-PA804UL-W-41 </v>
          </cell>
          <cell r="C49" t="str">
            <v>NP-PA804UL with NP41ZL lens.  Bundle includes PA804UL projector and NP41ZL lens, WHITE CABINET, 5 Year Warranty (Can only be sold to authorized integrators and cannot be sold on the internet)</v>
          </cell>
          <cell r="D49">
            <v>13499</v>
          </cell>
          <cell r="E49">
            <v>12451</v>
          </cell>
          <cell r="F49">
            <v>11319</v>
          </cell>
          <cell r="G49">
            <v>7131</v>
          </cell>
          <cell r="H49">
            <v>6791</v>
          </cell>
          <cell r="I49">
            <v>7131</v>
          </cell>
          <cell r="J49">
            <v>7131</v>
          </cell>
          <cell r="K49">
            <v>6774.45</v>
          </cell>
          <cell r="L49">
            <v>6365</v>
          </cell>
          <cell r="M49">
            <v>7.0000000000000007E-2</v>
          </cell>
          <cell r="O49">
            <v>8375</v>
          </cell>
          <cell r="S49">
            <v>3743</v>
          </cell>
          <cell r="T49">
            <v>6109</v>
          </cell>
          <cell r="U49">
            <v>0.05</v>
          </cell>
          <cell r="V49">
            <v>23596</v>
          </cell>
          <cell r="W49">
            <v>15937</v>
          </cell>
          <cell r="X49">
            <v>9128</v>
          </cell>
          <cell r="Y49">
            <v>8692</v>
          </cell>
          <cell r="Z49">
            <v>9128</v>
          </cell>
          <cell r="AA49">
            <v>7.0000000000000007E-2</v>
          </cell>
          <cell r="AC49">
            <v>10720</v>
          </cell>
          <cell r="AG49">
            <v>4791</v>
          </cell>
          <cell r="AH49">
            <v>0.05</v>
          </cell>
          <cell r="AI49" t="str">
            <v>N/A</v>
          </cell>
          <cell r="AJ49" t="str">
            <v>N/A</v>
          </cell>
          <cell r="AK49">
            <v>407</v>
          </cell>
          <cell r="AL49">
            <v>6384</v>
          </cell>
          <cell r="AM49">
            <v>6724</v>
          </cell>
          <cell r="AN49">
            <v>8171</v>
          </cell>
          <cell r="BA49">
            <v>6315.6299999999992</v>
          </cell>
        </row>
        <row r="50">
          <cell r="B50" t="str">
            <v>NP-PA853W</v>
          </cell>
          <cell r="C50" t="str">
            <v>WXGA LCD, 8500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ell>
          <cell r="D50">
            <v>5599</v>
          </cell>
          <cell r="E50">
            <v>5400</v>
          </cell>
          <cell r="F50">
            <v>4909</v>
          </cell>
          <cell r="G50">
            <v>3093</v>
          </cell>
          <cell r="H50">
            <v>2945</v>
          </cell>
          <cell r="I50">
            <v>3093</v>
          </cell>
          <cell r="J50">
            <v>3093</v>
          </cell>
          <cell r="K50">
            <v>2938.35</v>
          </cell>
          <cell r="L50">
            <v>2735.2400000000002</v>
          </cell>
          <cell r="M50">
            <v>7.0000000000000007E-2</v>
          </cell>
          <cell r="O50">
            <v>3599</v>
          </cell>
          <cell r="S50">
            <v>1582</v>
          </cell>
          <cell r="T50">
            <v>2649</v>
          </cell>
          <cell r="U50">
            <v>0.05</v>
          </cell>
          <cell r="V50">
            <v>9787</v>
          </cell>
          <cell r="W50">
            <v>6912</v>
          </cell>
          <cell r="X50">
            <v>3959</v>
          </cell>
          <cell r="Y50">
            <v>3770</v>
          </cell>
          <cell r="Z50">
            <v>3959</v>
          </cell>
          <cell r="AA50">
            <v>7.0000000000000007E-2</v>
          </cell>
          <cell r="AC50">
            <v>4607</v>
          </cell>
          <cell r="AG50">
            <v>2025</v>
          </cell>
          <cell r="AH50">
            <v>0.05</v>
          </cell>
          <cell r="AI50" t="str">
            <v>N/A</v>
          </cell>
          <cell r="AJ50" t="str">
            <v>N/A</v>
          </cell>
          <cell r="AK50">
            <v>177</v>
          </cell>
          <cell r="AL50">
            <v>2768</v>
          </cell>
          <cell r="AM50">
            <v>2916</v>
          </cell>
          <cell r="AN50">
            <v>3543</v>
          </cell>
          <cell r="BA50">
            <v>2738.85</v>
          </cell>
        </row>
        <row r="51">
          <cell r="B51" t="str">
            <v>NP-PA853W-41ZL</v>
          </cell>
          <cell r="C51" t="str">
            <v>NP-PA853W with NP41ZL lens.  Bundle includes PA853W projector and NP41ZL lens, 3 Year Warranty (Can only be sold to authorized integrators and cannot be sold on the internet)</v>
          </cell>
          <cell r="D51">
            <v>6499</v>
          </cell>
          <cell r="E51">
            <v>5741</v>
          </cell>
          <cell r="F51">
            <v>5219</v>
          </cell>
          <cell r="G51">
            <v>3288</v>
          </cell>
          <cell r="H51">
            <v>3131</v>
          </cell>
          <cell r="I51">
            <v>3288</v>
          </cell>
          <cell r="J51">
            <v>3288</v>
          </cell>
          <cell r="K51">
            <v>3123.6</v>
          </cell>
          <cell r="L51">
            <v>2884.2</v>
          </cell>
          <cell r="M51">
            <v>7.0000000000000007E-2</v>
          </cell>
          <cell r="O51">
            <v>3795</v>
          </cell>
          <cell r="S51">
            <v>1940</v>
          </cell>
          <cell r="T51">
            <v>2819</v>
          </cell>
          <cell r="U51">
            <v>0.05</v>
          </cell>
          <cell r="V51">
            <v>11360</v>
          </cell>
          <cell r="W51">
            <v>7348</v>
          </cell>
          <cell r="X51">
            <v>4209</v>
          </cell>
          <cell r="Y51">
            <v>4008</v>
          </cell>
          <cell r="Z51">
            <v>4209</v>
          </cell>
          <cell r="AA51">
            <v>7.0000000000000007E-2</v>
          </cell>
          <cell r="AC51">
            <v>4858</v>
          </cell>
          <cell r="AG51">
            <v>2483</v>
          </cell>
          <cell r="AH51">
            <v>0.05</v>
          </cell>
          <cell r="AI51" t="str">
            <v>N/A</v>
          </cell>
          <cell r="AJ51" t="str">
            <v>N/A</v>
          </cell>
          <cell r="AK51">
            <v>188</v>
          </cell>
          <cell r="AL51">
            <v>2943</v>
          </cell>
          <cell r="AM51">
            <v>3100</v>
          </cell>
          <cell r="AN51">
            <v>3767</v>
          </cell>
          <cell r="BA51">
            <v>2911.83</v>
          </cell>
        </row>
        <row r="52">
          <cell r="B52" t="str">
            <v>NP-PA903X</v>
          </cell>
          <cell r="C52" t="str">
            <v>XGA LCD, 9000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ell>
          <cell r="D52">
            <v>5399</v>
          </cell>
          <cell r="E52">
            <v>5224</v>
          </cell>
          <cell r="F52">
            <v>4749</v>
          </cell>
          <cell r="G52">
            <v>2992</v>
          </cell>
          <cell r="H52">
            <v>2849</v>
          </cell>
          <cell r="I52">
            <v>2992</v>
          </cell>
          <cell r="J52">
            <v>2992</v>
          </cell>
          <cell r="K52">
            <v>2842.4</v>
          </cell>
          <cell r="L52">
            <v>2628.84</v>
          </cell>
          <cell r="M52">
            <v>7.0000000000000007E-2</v>
          </cell>
          <cell r="O52">
            <v>3459</v>
          </cell>
          <cell r="S52">
            <v>1582</v>
          </cell>
          <cell r="T52">
            <v>2559</v>
          </cell>
          <cell r="U52">
            <v>0.05</v>
          </cell>
          <cell r="V52">
            <v>9437</v>
          </cell>
          <cell r="W52">
            <v>6687</v>
          </cell>
          <cell r="X52">
            <v>3830</v>
          </cell>
          <cell r="Y52">
            <v>3647</v>
          </cell>
          <cell r="Z52">
            <v>3830</v>
          </cell>
          <cell r="AA52">
            <v>7.0000000000000007E-2</v>
          </cell>
          <cell r="AC52">
            <v>4428</v>
          </cell>
          <cell r="AG52">
            <v>2025</v>
          </cell>
          <cell r="AH52">
            <v>0.05</v>
          </cell>
          <cell r="AI52" t="str">
            <v>N/A</v>
          </cell>
          <cell r="AJ52" t="str">
            <v>N/A</v>
          </cell>
          <cell r="AK52">
            <v>171</v>
          </cell>
          <cell r="AL52">
            <v>2678</v>
          </cell>
          <cell r="AM52">
            <v>2821</v>
          </cell>
          <cell r="AN52">
            <v>3428</v>
          </cell>
          <cell r="BA52">
            <v>2649.5699999999997</v>
          </cell>
        </row>
        <row r="53">
          <cell r="B53" t="str">
            <v>NP-PA903X-41ZL</v>
          </cell>
          <cell r="C53" t="str">
            <v>NP-PA903X with NP41ZL lens.  Bundle includes PA903X projector and NP41ZL lens, 3 Year Warranty (Can only be sold to authorized integrators and cannot be sold on the internet)</v>
          </cell>
          <cell r="D53">
            <v>6299</v>
          </cell>
          <cell r="E53">
            <v>5574</v>
          </cell>
          <cell r="F53">
            <v>5067</v>
          </cell>
          <cell r="G53">
            <v>3192</v>
          </cell>
          <cell r="H53">
            <v>3040</v>
          </cell>
          <cell r="I53">
            <v>3192</v>
          </cell>
          <cell r="J53">
            <v>3192</v>
          </cell>
          <cell r="K53">
            <v>3032.3999999999996</v>
          </cell>
          <cell r="L53">
            <v>2793</v>
          </cell>
          <cell r="M53">
            <v>7.0000000000000007E-2</v>
          </cell>
          <cell r="O53">
            <v>3675</v>
          </cell>
          <cell r="S53">
            <v>1940</v>
          </cell>
          <cell r="T53">
            <v>2739</v>
          </cell>
          <cell r="U53">
            <v>0.05</v>
          </cell>
          <cell r="V53">
            <v>11010</v>
          </cell>
          <cell r="W53">
            <v>7135</v>
          </cell>
          <cell r="X53">
            <v>4086</v>
          </cell>
          <cell r="Y53">
            <v>3891</v>
          </cell>
          <cell r="Z53">
            <v>4086</v>
          </cell>
          <cell r="AA53">
            <v>7.0000000000000007E-2</v>
          </cell>
          <cell r="AC53">
            <v>4704</v>
          </cell>
          <cell r="AG53">
            <v>2483</v>
          </cell>
          <cell r="AH53">
            <v>0.05</v>
          </cell>
          <cell r="AI53" t="str">
            <v>N/A</v>
          </cell>
          <cell r="AJ53" t="str">
            <v>N/A</v>
          </cell>
          <cell r="AK53">
            <v>182</v>
          </cell>
          <cell r="AL53">
            <v>2858</v>
          </cell>
          <cell r="AM53">
            <v>3010</v>
          </cell>
          <cell r="AN53">
            <v>3658</v>
          </cell>
          <cell r="BA53">
            <v>2827.2</v>
          </cell>
        </row>
        <row r="54">
          <cell r="B54" t="str">
            <v>NP-PA1004UL-B</v>
          </cell>
          <cell r="C54" t="str">
            <v>WUXGA LCD, 10,000 Lumen Advanced Professional Laser Installation Projector (THIS PRODUCT SHIPS WITHOUT A LENS) - 3,000,000:1 Contrast (with Dynamic Contrast), Laser Phosphor Light Source, 4K Ready, Center lens design, HDBaseT Input and HDBaseT Repeater, Dual HDMI, VGA, DisplayPort, 3D Sync, Motorized Lenses, Full Geometric Correction (Including Edge-blending and Stacking), BLACK CABINET, 50.7 lbs, 5yr Warranty (Can only be sold to authorized integrators and cannot be sold on the internet)</v>
          </cell>
          <cell r="D54">
            <v>23099</v>
          </cell>
          <cell r="E54">
            <v>16429</v>
          </cell>
          <cell r="F54">
            <v>14935</v>
          </cell>
          <cell r="G54">
            <v>9409</v>
          </cell>
          <cell r="H54">
            <v>8961</v>
          </cell>
          <cell r="I54">
            <v>9409</v>
          </cell>
          <cell r="J54">
            <v>9409</v>
          </cell>
          <cell r="K54">
            <v>8938.5499999999993</v>
          </cell>
          <cell r="L54">
            <v>9514.44</v>
          </cell>
          <cell r="M54">
            <v>7.0000000000000007E-2</v>
          </cell>
          <cell r="O54">
            <v>12519</v>
          </cell>
          <cell r="S54">
            <v>3751</v>
          </cell>
          <cell r="T54">
            <v>8059</v>
          </cell>
          <cell r="U54">
            <v>0.05</v>
          </cell>
          <cell r="V54">
            <v>40377</v>
          </cell>
          <cell r="W54">
            <v>21029</v>
          </cell>
          <cell r="X54">
            <v>12044</v>
          </cell>
          <cell r="Y54">
            <v>11470</v>
          </cell>
          <cell r="Z54">
            <v>12044</v>
          </cell>
          <cell r="AA54">
            <v>7.0000000000000007E-2</v>
          </cell>
          <cell r="AC54">
            <v>16024</v>
          </cell>
          <cell r="AG54">
            <v>4801</v>
          </cell>
          <cell r="AH54">
            <v>0.05</v>
          </cell>
          <cell r="AI54" t="str">
            <v>N/A</v>
          </cell>
          <cell r="AJ54" t="str">
            <v>N/A</v>
          </cell>
          <cell r="AK54">
            <v>538</v>
          </cell>
          <cell r="AL54">
            <v>8423</v>
          </cell>
          <cell r="AM54">
            <v>8871</v>
          </cell>
          <cell r="AN54">
            <v>10781</v>
          </cell>
          <cell r="BA54">
            <v>8333.73</v>
          </cell>
        </row>
        <row r="55">
          <cell r="B55" t="str">
            <v>NP-PA1004UL-W</v>
          </cell>
          <cell r="C55" t="str">
            <v>WUXGA LCD, 10,000 Lumen Advanced Professional Laser Installation Projector (THIS PRODUCT SHIPS WITHOUT A LENS) - 3,000,000:1 Contrast (with Dynamic Contrast), Laser Phosphor Light Source, 4K Ready, Center lens design, HDBaseT Input and HDBaseT Repeater, Dual HDMI, VGA, DisplayPort, 3D Sync, Motorized Lenses, Full Geometric Correction (Including Edge-blending and Stacking), WHITE CABINET, 50.7 lbs, 5yr Warranty (Can only be sold to authorized integrators and cannot be sold on the internet)</v>
          </cell>
          <cell r="D55">
            <v>23099</v>
          </cell>
          <cell r="E55">
            <v>16429</v>
          </cell>
          <cell r="F55">
            <v>14935</v>
          </cell>
          <cell r="G55">
            <v>9409</v>
          </cell>
          <cell r="H55">
            <v>8961</v>
          </cell>
          <cell r="I55">
            <v>9409</v>
          </cell>
          <cell r="J55">
            <v>9409</v>
          </cell>
          <cell r="K55">
            <v>8938.5499999999993</v>
          </cell>
          <cell r="L55">
            <v>9514.44</v>
          </cell>
          <cell r="M55">
            <v>7.0000000000000007E-2</v>
          </cell>
          <cell r="O55">
            <v>12519</v>
          </cell>
          <cell r="S55">
            <v>3751</v>
          </cell>
          <cell r="T55">
            <v>8059</v>
          </cell>
          <cell r="U55">
            <v>0.05</v>
          </cell>
          <cell r="V55">
            <v>40377</v>
          </cell>
          <cell r="W55">
            <v>21029</v>
          </cell>
          <cell r="X55">
            <v>12044</v>
          </cell>
          <cell r="Y55">
            <v>11470</v>
          </cell>
          <cell r="Z55">
            <v>12044</v>
          </cell>
          <cell r="AA55">
            <v>7.0000000000000007E-2</v>
          </cell>
          <cell r="AC55">
            <v>16024</v>
          </cell>
          <cell r="AG55">
            <v>4801</v>
          </cell>
          <cell r="AH55">
            <v>0.05</v>
          </cell>
          <cell r="AI55" t="str">
            <v>N/A</v>
          </cell>
          <cell r="AJ55" t="str">
            <v>N/A</v>
          </cell>
          <cell r="AK55">
            <v>538</v>
          </cell>
          <cell r="AL55">
            <v>8423</v>
          </cell>
          <cell r="AM55">
            <v>8871</v>
          </cell>
          <cell r="AN55">
            <v>10781</v>
          </cell>
          <cell r="BA55">
            <v>8333.73</v>
          </cell>
        </row>
        <row r="56">
          <cell r="B56" t="str">
            <v xml:space="preserve">NP-PA1004UL-B-41 </v>
          </cell>
          <cell r="C56" t="str">
            <v>NP-PA1004UL with NP41ZL lens.  Bundle includes PA1004UL projector and NP41ZL lens, BLACK CABINET, 5 Year Warranty (Can only be sold to authorized integrators and cannot be sold on the internet)</v>
          </cell>
          <cell r="D56">
            <v>23799</v>
          </cell>
          <cell r="E56">
            <v>16994</v>
          </cell>
          <cell r="F56">
            <v>15449</v>
          </cell>
          <cell r="G56">
            <v>9733</v>
          </cell>
          <cell r="H56">
            <v>9269</v>
          </cell>
          <cell r="I56">
            <v>9733</v>
          </cell>
          <cell r="J56">
            <v>9733</v>
          </cell>
          <cell r="K56">
            <v>9246.35</v>
          </cell>
          <cell r="L56">
            <v>9674.0400000000009</v>
          </cell>
          <cell r="M56">
            <v>7.0000000000000007E-2</v>
          </cell>
          <cell r="O56">
            <v>12729</v>
          </cell>
          <cell r="S56">
            <v>4109</v>
          </cell>
          <cell r="T56">
            <v>8339</v>
          </cell>
          <cell r="U56">
            <v>0.05</v>
          </cell>
          <cell r="V56">
            <v>41600</v>
          </cell>
          <cell r="W56">
            <v>21752</v>
          </cell>
          <cell r="X56">
            <v>12458</v>
          </cell>
          <cell r="Y56">
            <v>11864</v>
          </cell>
          <cell r="Z56">
            <v>12458</v>
          </cell>
          <cell r="AA56">
            <v>7.0000000000000007E-2</v>
          </cell>
          <cell r="AC56">
            <v>16293</v>
          </cell>
          <cell r="AG56">
            <v>5260</v>
          </cell>
          <cell r="AH56">
            <v>0.05</v>
          </cell>
          <cell r="AI56" t="str">
            <v>N/A</v>
          </cell>
          <cell r="AJ56" t="str">
            <v>N/A</v>
          </cell>
          <cell r="AK56">
            <v>556</v>
          </cell>
          <cell r="AL56">
            <v>8713</v>
          </cell>
          <cell r="AM56">
            <v>9177</v>
          </cell>
          <cell r="AN56">
            <v>11152</v>
          </cell>
          <cell r="BA56">
            <v>8620.17</v>
          </cell>
        </row>
        <row r="57">
          <cell r="B57" t="str">
            <v xml:space="preserve">NP-PA1004UL-W-41 </v>
          </cell>
          <cell r="C57" t="str">
            <v>NP-PA1004UL with NP41ZL lens.  Bundle includes PA1004UL projector and NP41ZL lens, WHITE CABINET, 5 Year Warranty (Can only be sold to authorized integrators and cannot be sold on the internet)</v>
          </cell>
          <cell r="D57">
            <v>23799</v>
          </cell>
          <cell r="E57">
            <v>16994</v>
          </cell>
          <cell r="F57">
            <v>15449</v>
          </cell>
          <cell r="G57">
            <v>9733</v>
          </cell>
          <cell r="H57">
            <v>9269</v>
          </cell>
          <cell r="I57">
            <v>9733</v>
          </cell>
          <cell r="J57">
            <v>9733</v>
          </cell>
          <cell r="K57">
            <v>9246.35</v>
          </cell>
          <cell r="L57">
            <v>9674.0400000000009</v>
          </cell>
          <cell r="M57">
            <v>7.0000000000000007E-2</v>
          </cell>
          <cell r="O57">
            <v>12729</v>
          </cell>
          <cell r="S57">
            <v>4109</v>
          </cell>
          <cell r="T57">
            <v>8339</v>
          </cell>
          <cell r="U57">
            <v>0.05</v>
          </cell>
          <cell r="V57">
            <v>41600</v>
          </cell>
          <cell r="W57">
            <v>21752</v>
          </cell>
          <cell r="X57">
            <v>12458</v>
          </cell>
          <cell r="Y57">
            <v>11864</v>
          </cell>
          <cell r="Z57">
            <v>12458</v>
          </cell>
          <cell r="AA57">
            <v>7.0000000000000007E-2</v>
          </cell>
          <cell r="AC57">
            <v>16293</v>
          </cell>
          <cell r="AG57">
            <v>5260</v>
          </cell>
          <cell r="AH57">
            <v>0.05</v>
          </cell>
          <cell r="AI57" t="str">
            <v>N/A</v>
          </cell>
          <cell r="AJ57" t="str">
            <v>N/A</v>
          </cell>
          <cell r="AK57">
            <v>556</v>
          </cell>
          <cell r="AL57">
            <v>8713</v>
          </cell>
          <cell r="AM57">
            <v>9177</v>
          </cell>
          <cell r="AN57">
            <v>11152</v>
          </cell>
          <cell r="BA57">
            <v>8620.17</v>
          </cell>
        </row>
        <row r="59">
          <cell r="B59" t="str">
            <v>NP-PX803UL-WH</v>
          </cell>
          <cell r="C59" t="str">
            <v>WUXGA 1-Chip DLP, Laser Light Source, 20,000 hours light source life, 8000 Lumen Advanced Professional Installation Projector (THIS PRODUCT SHIPS WITHOUT A LENS) - 10,000:1 Contrast (with iris), Center lens design, HDBaseT, HDMI, 2 analog RGB, DisplayPort, USB Viewer Capability, 3D Sync, Closed Captioning, Full Geometric Correction Including Edge Blending and Stacking, WHITE CABINET, 61.7 lbs., 5 Year Warranty (Can only be sold to authorized integrators and cannot be sold on the internet) (Suggested Replacement Model for the NP-PX800X and NP-PX800X2) (Suggested Replacement Model for the NP-PX800X and NP-PX800X2)</v>
          </cell>
          <cell r="D59">
            <v>19999</v>
          </cell>
          <cell r="E59">
            <v>15069</v>
          </cell>
          <cell r="F59">
            <v>13699</v>
          </cell>
          <cell r="G59">
            <v>8630</v>
          </cell>
          <cell r="H59">
            <v>8219</v>
          </cell>
          <cell r="I59">
            <v>8630</v>
          </cell>
          <cell r="J59">
            <v>8630</v>
          </cell>
          <cell r="K59">
            <v>8198.5</v>
          </cell>
          <cell r="L59">
            <v>7643.6699999999992</v>
          </cell>
          <cell r="M59">
            <v>7.0000000000000007E-2</v>
          </cell>
          <cell r="O59" t="str">
            <v>NA</v>
          </cell>
          <cell r="S59">
            <v>5850</v>
          </cell>
          <cell r="T59">
            <v>7399</v>
          </cell>
          <cell r="U59">
            <v>0.05</v>
          </cell>
          <cell r="V59">
            <v>34958</v>
          </cell>
          <cell r="W59">
            <v>19288</v>
          </cell>
          <cell r="X59">
            <v>11046</v>
          </cell>
          <cell r="Y59">
            <v>10520</v>
          </cell>
          <cell r="Z59">
            <v>11046</v>
          </cell>
          <cell r="AA59">
            <v>7.0000000000000007E-2</v>
          </cell>
          <cell r="AC59">
            <v>0</v>
          </cell>
          <cell r="AG59">
            <v>7488</v>
          </cell>
          <cell r="AH59">
            <v>0.05</v>
          </cell>
          <cell r="AI59" t="str">
            <v>N/A</v>
          </cell>
          <cell r="AJ59" t="str">
            <v>N/A</v>
          </cell>
          <cell r="AK59">
            <v>329</v>
          </cell>
          <cell r="AL59">
            <v>7890</v>
          </cell>
          <cell r="AM59">
            <v>8301</v>
          </cell>
          <cell r="AN59">
            <v>10099</v>
          </cell>
          <cell r="BA59">
            <v>7397.1</v>
          </cell>
        </row>
        <row r="60">
          <cell r="B60" t="str">
            <v>NP-PX803UL-BK</v>
          </cell>
          <cell r="C60" t="str">
            <v>WUXGA 1-Chip DLP, Laser Light Source, 20,000 hours light source life, 8000 Lumen Advanced Professional Installation Projector (THIS PRODUCT SHIPS WITHOUT A LENS) - 10,000:1 Contrast (with iris), Center lens design, HDBaseT, HDMI, 2 analog RGB, DisplayPort, USB Viewer Capability, 3D Sync, Closed Captioning, Full Geometric Correction Including Edge Blending and Stacking, BLACK CABINET, 61.7 lbs., 5 Year Warranty (Can only be sold to authorized integrators and cannot be sold on the internet) (Can only be sold to authorized integrators and cannot be sold on the internet) (Suggested Replacement Model for the NP-PX800X and NP-PX800X2) (Suggested Replacement Model for the NP-PX800X and NP-PX800X2)</v>
          </cell>
          <cell r="D60">
            <v>19999</v>
          </cell>
          <cell r="E60">
            <v>15069</v>
          </cell>
          <cell r="F60">
            <v>13699</v>
          </cell>
          <cell r="G60">
            <v>8630</v>
          </cell>
          <cell r="H60">
            <v>8219</v>
          </cell>
          <cell r="I60">
            <v>8630</v>
          </cell>
          <cell r="J60">
            <v>8630</v>
          </cell>
          <cell r="K60">
            <v>8198.5</v>
          </cell>
          <cell r="L60">
            <v>7643.6699999999992</v>
          </cell>
          <cell r="M60">
            <v>7.0000000000000007E-2</v>
          </cell>
          <cell r="O60" t="str">
            <v>NA</v>
          </cell>
          <cell r="S60">
            <v>5850</v>
          </cell>
          <cell r="T60">
            <v>7399</v>
          </cell>
          <cell r="U60">
            <v>0.05</v>
          </cell>
          <cell r="V60">
            <v>34958</v>
          </cell>
          <cell r="W60">
            <v>19288</v>
          </cell>
          <cell r="X60">
            <v>11046</v>
          </cell>
          <cell r="Y60">
            <v>10520</v>
          </cell>
          <cell r="Z60">
            <v>11046</v>
          </cell>
          <cell r="AA60">
            <v>7.0000000000000007E-2</v>
          </cell>
          <cell r="AC60">
            <v>0</v>
          </cell>
          <cell r="AG60">
            <v>7488</v>
          </cell>
          <cell r="AH60">
            <v>0.05</v>
          </cell>
          <cell r="AI60" t="str">
            <v>N/A</v>
          </cell>
          <cell r="AJ60" t="str">
            <v>N/A</v>
          </cell>
          <cell r="AK60">
            <v>329</v>
          </cell>
          <cell r="AL60">
            <v>7890</v>
          </cell>
          <cell r="AM60">
            <v>8301</v>
          </cell>
          <cell r="AN60">
            <v>10099</v>
          </cell>
          <cell r="BA60">
            <v>7397.1</v>
          </cell>
        </row>
        <row r="61">
          <cell r="B61" t="str">
            <v>NP-PX803UL-W-18</v>
          </cell>
          <cell r="C61" t="str">
            <v>NP-PX803UL-WH with NP18ZL lens.  Bundle includes PX803UL-WH projector and NP18ZL lens, 5 Year Warranty (Can only be sold to authorized integrators and cannot be sold on the internet) (Suggested Replacement Model for the NP-PX800X-08ZL and NP-PX800X2-08ZL)</v>
          </cell>
          <cell r="D61">
            <v>21649</v>
          </cell>
          <cell r="E61">
            <v>17896</v>
          </cell>
          <cell r="F61">
            <v>16269</v>
          </cell>
          <cell r="G61">
            <v>10249</v>
          </cell>
          <cell r="H61">
            <v>9761</v>
          </cell>
          <cell r="I61">
            <v>10249</v>
          </cell>
          <cell r="J61">
            <v>10249</v>
          </cell>
          <cell r="K61">
            <v>9736.5499999999993</v>
          </cell>
          <cell r="L61">
            <v>9077.73</v>
          </cell>
          <cell r="M61">
            <v>7.0000000000000007E-2</v>
          </cell>
          <cell r="O61" t="str">
            <v>NA</v>
          </cell>
          <cell r="S61">
            <v>6832</v>
          </cell>
          <cell r="T61">
            <v>8779</v>
          </cell>
          <cell r="U61">
            <v>0.05</v>
          </cell>
          <cell r="V61">
            <v>37842</v>
          </cell>
          <cell r="W61">
            <v>22907</v>
          </cell>
          <cell r="X61">
            <v>13119</v>
          </cell>
          <cell r="Y61">
            <v>12494</v>
          </cell>
          <cell r="Z61">
            <v>13119</v>
          </cell>
          <cell r="AA61">
            <v>7.0000000000000007E-2</v>
          </cell>
          <cell r="AC61">
            <v>0</v>
          </cell>
          <cell r="AG61">
            <v>8745</v>
          </cell>
          <cell r="AH61">
            <v>0.05</v>
          </cell>
          <cell r="AI61" t="str">
            <v>N/A</v>
          </cell>
          <cell r="AJ61" t="str">
            <v>N/A</v>
          </cell>
          <cell r="AK61">
            <v>390</v>
          </cell>
          <cell r="AL61">
            <v>9371</v>
          </cell>
          <cell r="AM61">
            <v>9859</v>
          </cell>
          <cell r="AN61">
            <v>11995</v>
          </cell>
          <cell r="BA61">
            <v>8784.9</v>
          </cell>
        </row>
        <row r="62">
          <cell r="B62" t="str">
            <v>NP-PX803UL-B-18</v>
          </cell>
          <cell r="C62" t="str">
            <v>NP-PX803UL-BK with NP18ZL lens.  Bundle includes PX803UL-BK projector and NP18ZL lens, 5 Year Warranty (Can only be sold to authorized integrators and cannot be sold on the internet) (Suggested Replacement Model for the NP-PX800X-08ZL and NP-PX800X2-08ZL)</v>
          </cell>
          <cell r="D62">
            <v>21649</v>
          </cell>
          <cell r="E62">
            <v>17896</v>
          </cell>
          <cell r="F62">
            <v>16269</v>
          </cell>
          <cell r="G62">
            <v>10249</v>
          </cell>
          <cell r="H62">
            <v>9761</v>
          </cell>
          <cell r="I62">
            <v>10249</v>
          </cell>
          <cell r="J62">
            <v>10249</v>
          </cell>
          <cell r="K62">
            <v>9736.5499999999993</v>
          </cell>
          <cell r="L62">
            <v>9077.73</v>
          </cell>
          <cell r="M62">
            <v>7.0000000000000007E-2</v>
          </cell>
          <cell r="O62" t="str">
            <v>NA</v>
          </cell>
          <cell r="S62">
            <v>6832</v>
          </cell>
          <cell r="T62">
            <v>8779</v>
          </cell>
          <cell r="U62">
            <v>0.05</v>
          </cell>
          <cell r="V62">
            <v>37842</v>
          </cell>
          <cell r="W62">
            <v>22907</v>
          </cell>
          <cell r="X62">
            <v>13119</v>
          </cell>
          <cell r="Y62">
            <v>12494</v>
          </cell>
          <cell r="Z62">
            <v>13119</v>
          </cell>
          <cell r="AA62">
            <v>7.0000000000000007E-2</v>
          </cell>
          <cell r="AC62">
            <v>0</v>
          </cell>
          <cell r="AG62">
            <v>8745</v>
          </cell>
          <cell r="AH62">
            <v>0.05</v>
          </cell>
          <cell r="AI62" t="str">
            <v>N/A</v>
          </cell>
          <cell r="AJ62" t="str">
            <v>N/A</v>
          </cell>
          <cell r="AK62">
            <v>390</v>
          </cell>
          <cell r="AL62">
            <v>9371</v>
          </cell>
          <cell r="AM62">
            <v>9859</v>
          </cell>
          <cell r="AN62">
            <v>11995</v>
          </cell>
          <cell r="BA62">
            <v>8784.9</v>
          </cell>
        </row>
        <row r="63">
          <cell r="B63" t="str">
            <v>NP-PX1004UL-WH</v>
          </cell>
          <cell r="C63" t="str">
            <v>WUXGA 1-Chip DLP, Laser Light Source, 20,000 hours light source life, 10,000 Lumen Advanced Professional Installation Projector (THIS PRODUCT SHIPS WITHOUT A LENS) - 10,000:1 Contrast (with iris), Center lens design, HDBaseT, HDMI, 2 analog RGB, DisplayPort, 3D Sync, Closed Captioning, Full Geometric Correction Including Edge Blending and Stacking, WHITE CABINET, 63.9 lbs., 5 Year Warranty (Can only be sold to authorized integrators and cannot be sold on the internet) (Suggested Replacement Model for the NP-PX800X-08ZL and NP-PX800X2-08ZL)</v>
          </cell>
          <cell r="D63">
            <v>25499</v>
          </cell>
          <cell r="E63">
            <v>16789</v>
          </cell>
          <cell r="F63">
            <v>16789</v>
          </cell>
          <cell r="G63">
            <v>10577</v>
          </cell>
          <cell r="H63">
            <v>10073</v>
          </cell>
          <cell r="I63">
            <v>10577</v>
          </cell>
          <cell r="J63">
            <v>10577</v>
          </cell>
          <cell r="K63">
            <v>10048.15</v>
          </cell>
          <cell r="L63">
            <v>9367.89</v>
          </cell>
          <cell r="M63">
            <v>7.0000000000000007E-2</v>
          </cell>
          <cell r="O63" t="str">
            <v>NA</v>
          </cell>
          <cell r="S63">
            <v>6588</v>
          </cell>
          <cell r="T63">
            <v>9069</v>
          </cell>
          <cell r="U63">
            <v>0.05</v>
          </cell>
          <cell r="V63">
            <v>44572</v>
          </cell>
          <cell r="W63">
            <v>21490</v>
          </cell>
          <cell r="X63">
            <v>13539</v>
          </cell>
          <cell r="Y63">
            <v>12893</v>
          </cell>
          <cell r="Z63">
            <v>13539</v>
          </cell>
          <cell r="AA63">
            <v>7.0000000000000007E-2</v>
          </cell>
          <cell r="AC63">
            <v>0</v>
          </cell>
          <cell r="AG63">
            <v>8433</v>
          </cell>
          <cell r="AH63">
            <v>0.05</v>
          </cell>
          <cell r="AI63" t="str">
            <v>N/A</v>
          </cell>
          <cell r="AJ63" t="str">
            <v>N/A</v>
          </cell>
          <cell r="AK63">
            <v>403</v>
          </cell>
          <cell r="AL63">
            <v>9670</v>
          </cell>
          <cell r="AM63">
            <v>10174</v>
          </cell>
          <cell r="AN63">
            <v>12377</v>
          </cell>
          <cell r="BA63">
            <v>9065.7000000000007</v>
          </cell>
        </row>
        <row r="64">
          <cell r="B64" t="str">
            <v>NP-PX1004UL-BK</v>
          </cell>
          <cell r="C64" t="str">
            <v>WUXGA 1-Chip DLP, Laser Light Source, 20,000 hours light source life, 10,000 Lumen Advanced Professional Installation Projector (THIS PRODUCT SHIPS WITHOUT A LENS) - 10,000:1 Contrast (with iris), Center lens design, HDBaseT, HDMI, 2 analog RGB, DisplayPort, 3D Sync, Closed Captioning, Full Geometric Correction Including Edge Blending and Stacking, BLACK CABINET, 63.9 lbs., 5 Year Warranty (Can only be sold to authorized integrators and cannot be sold on the internet) (Can only be sold to authorized integrators and cannot be sold on the internet) (Suggested Replacement Model for the NP-PX800X-08ZL and NP-PX800X2-08ZL)</v>
          </cell>
          <cell r="D64">
            <v>25499</v>
          </cell>
          <cell r="E64">
            <v>16789</v>
          </cell>
          <cell r="F64">
            <v>16789</v>
          </cell>
          <cell r="G64">
            <v>10577</v>
          </cell>
          <cell r="H64">
            <v>10073</v>
          </cell>
          <cell r="I64">
            <v>10577</v>
          </cell>
          <cell r="J64">
            <v>10577</v>
          </cell>
          <cell r="K64">
            <v>10048.15</v>
          </cell>
          <cell r="L64">
            <v>9367.89</v>
          </cell>
          <cell r="M64">
            <v>7.0000000000000007E-2</v>
          </cell>
          <cell r="O64" t="str">
            <v>NA</v>
          </cell>
          <cell r="S64">
            <v>6588</v>
          </cell>
          <cell r="T64">
            <v>9069</v>
          </cell>
          <cell r="U64">
            <v>0.05</v>
          </cell>
          <cell r="V64">
            <v>44572</v>
          </cell>
          <cell r="W64">
            <v>21490</v>
          </cell>
          <cell r="X64">
            <v>13539</v>
          </cell>
          <cell r="Y64">
            <v>12893</v>
          </cell>
          <cell r="Z64">
            <v>13539</v>
          </cell>
          <cell r="AA64">
            <v>7.0000000000000007E-2</v>
          </cell>
          <cell r="AC64">
            <v>0</v>
          </cell>
          <cell r="AG64">
            <v>8433</v>
          </cell>
          <cell r="AH64">
            <v>0.05</v>
          </cell>
          <cell r="AI64" t="str">
            <v>N/A</v>
          </cell>
          <cell r="AJ64" t="str">
            <v>N/A</v>
          </cell>
          <cell r="AK64">
            <v>403</v>
          </cell>
          <cell r="AL64">
            <v>9670</v>
          </cell>
          <cell r="AM64">
            <v>10174</v>
          </cell>
          <cell r="AN64">
            <v>12377</v>
          </cell>
          <cell r="BA64">
            <v>9065.7000000000007</v>
          </cell>
        </row>
        <row r="65">
          <cell r="B65" t="str">
            <v>NP-PX1004UL-W-18</v>
          </cell>
          <cell r="C65" t="str">
            <v>NP-PX1004UL-WH with NP18ZL lens.  Bundle includes PX1004UL-WH projector and NP18ZL lens, 5 Year Warranty (Can only be sold to authorized integrators and cannot be sold on the internet) (Suggested Replacement Model for the NP-PX800X-08ZL and NP-PX800X2-08ZL)</v>
          </cell>
          <cell r="D65">
            <v>28474</v>
          </cell>
          <cell r="E65">
            <v>19259</v>
          </cell>
          <cell r="F65">
            <v>19259</v>
          </cell>
          <cell r="G65">
            <v>12133</v>
          </cell>
          <cell r="H65">
            <v>11555</v>
          </cell>
          <cell r="I65">
            <v>12133</v>
          </cell>
          <cell r="J65">
            <v>12133</v>
          </cell>
          <cell r="K65">
            <v>11526.35</v>
          </cell>
          <cell r="L65">
            <v>10746.15</v>
          </cell>
          <cell r="M65">
            <v>7.0000000000000007E-2</v>
          </cell>
          <cell r="O65" t="str">
            <v>NA</v>
          </cell>
          <cell r="S65">
            <v>7570</v>
          </cell>
          <cell r="T65">
            <v>10399</v>
          </cell>
          <cell r="U65">
            <v>0.05</v>
          </cell>
          <cell r="V65">
            <v>49772</v>
          </cell>
          <cell r="W65">
            <v>24652</v>
          </cell>
          <cell r="X65">
            <v>15530</v>
          </cell>
          <cell r="Y65">
            <v>14790</v>
          </cell>
          <cell r="Z65">
            <v>15530</v>
          </cell>
          <cell r="AA65">
            <v>7.0000000000000007E-2</v>
          </cell>
          <cell r="AC65">
            <v>0</v>
          </cell>
          <cell r="AG65">
            <v>9690</v>
          </cell>
          <cell r="AH65">
            <v>0.05</v>
          </cell>
          <cell r="AI65" t="str">
            <v>N/A</v>
          </cell>
          <cell r="AJ65" t="str">
            <v>N/A</v>
          </cell>
          <cell r="AK65">
            <v>462</v>
          </cell>
          <cell r="AL65">
            <v>11093</v>
          </cell>
          <cell r="AM65">
            <v>11671</v>
          </cell>
          <cell r="AN65">
            <v>14199</v>
          </cell>
          <cell r="BA65">
            <v>10399.5</v>
          </cell>
        </row>
        <row r="66">
          <cell r="B66" t="str">
            <v>NP-PX1004UL-B-18</v>
          </cell>
          <cell r="C66" t="str">
            <v>NP-PX1004UL-BK with NP18ZL lens.  Bundle includes PX1004UL-BK projector and NP18ZL lens, 5 Year Warranty (Can only be sold to authorized integrators and cannot be sold on the internet) (Suggested Replacement Model for the NP-PX800X-08ZL and NP-PX800X2-08ZL)</v>
          </cell>
          <cell r="D66">
            <v>28474</v>
          </cell>
          <cell r="E66">
            <v>19259</v>
          </cell>
          <cell r="F66">
            <v>19259</v>
          </cell>
          <cell r="G66">
            <v>12133</v>
          </cell>
          <cell r="H66">
            <v>11555</v>
          </cell>
          <cell r="I66">
            <v>12133</v>
          </cell>
          <cell r="J66">
            <v>12133</v>
          </cell>
          <cell r="K66">
            <v>11526.35</v>
          </cell>
          <cell r="L66">
            <v>10746.15</v>
          </cell>
          <cell r="M66">
            <v>7.0000000000000007E-2</v>
          </cell>
          <cell r="O66" t="str">
            <v>NA</v>
          </cell>
          <cell r="S66">
            <v>7570</v>
          </cell>
          <cell r="T66">
            <v>10399</v>
          </cell>
          <cell r="U66">
            <v>0.05</v>
          </cell>
          <cell r="V66">
            <v>49772</v>
          </cell>
          <cell r="W66">
            <v>24652</v>
          </cell>
          <cell r="X66">
            <v>15530</v>
          </cell>
          <cell r="Y66">
            <v>14790</v>
          </cell>
          <cell r="Z66">
            <v>15530</v>
          </cell>
          <cell r="AA66">
            <v>7.0000000000000007E-2</v>
          </cell>
          <cell r="AC66">
            <v>0</v>
          </cell>
          <cell r="AG66">
            <v>9690</v>
          </cell>
          <cell r="AH66">
            <v>0.05</v>
          </cell>
          <cell r="AI66" t="str">
            <v>N/A</v>
          </cell>
          <cell r="AJ66" t="str">
            <v>N/A</v>
          </cell>
          <cell r="AK66">
            <v>462</v>
          </cell>
          <cell r="AL66">
            <v>11093</v>
          </cell>
          <cell r="AM66">
            <v>11671</v>
          </cell>
          <cell r="AN66">
            <v>14199</v>
          </cell>
          <cell r="BA66">
            <v>10399.5</v>
          </cell>
        </row>
        <row r="67">
          <cell r="B67" t="str">
            <v>NP-PX1005QL-W</v>
          </cell>
          <cell r="C67" t="str">
            <v>4K UHD 1-Chip DLP, Laser Light Source, 20,000 hours light source life, 10,000 Lumen Advanced Professional Installation Projector (THIS PRODUCT SHIPS WITHOUT A LENS) - 10,000:1 Contrast (with iris), Center lens design, HDBaseT, HDMI (2), DisplayPort (2), Quad 3G-SDI, 3D Sync, Closed Captioning, Full Geometric Correction Including Edge Blending and Stacking, WHITE CABINET, 68.8 lbs., 5 Year Warranty (Can only be sold to authorized integrators and cannot be sold on the internet)  Shipping September 2018</v>
          </cell>
          <cell r="D67">
            <v>30749</v>
          </cell>
          <cell r="E67">
            <v>21119</v>
          </cell>
          <cell r="F67">
            <v>21119</v>
          </cell>
          <cell r="G67">
            <v>13305</v>
          </cell>
          <cell r="H67">
            <v>12671</v>
          </cell>
          <cell r="I67">
            <v>13305</v>
          </cell>
          <cell r="J67">
            <v>13305</v>
          </cell>
          <cell r="K67">
            <v>12639.75</v>
          </cell>
          <cell r="L67">
            <v>11784.029999999999</v>
          </cell>
          <cell r="M67">
            <v>7.0000000000000007E-2</v>
          </cell>
          <cell r="O67" t="str">
            <v>NA</v>
          </cell>
          <cell r="S67">
            <v>9472</v>
          </cell>
          <cell r="T67">
            <v>11399</v>
          </cell>
          <cell r="U67">
            <v>0.05</v>
          </cell>
          <cell r="V67">
            <v>53749</v>
          </cell>
          <cell r="W67">
            <v>27032</v>
          </cell>
          <cell r="X67">
            <v>17030</v>
          </cell>
          <cell r="Y67">
            <v>16219</v>
          </cell>
          <cell r="Z67">
            <v>17030</v>
          </cell>
          <cell r="AA67">
            <v>7.0000000000000007E-2</v>
          </cell>
          <cell r="AC67">
            <v>0</v>
          </cell>
          <cell r="AG67">
            <v>12124</v>
          </cell>
          <cell r="AH67">
            <v>0.05</v>
          </cell>
          <cell r="AI67" t="str">
            <v>N/A</v>
          </cell>
          <cell r="AJ67" t="str">
            <v>N/A</v>
          </cell>
          <cell r="AK67">
            <v>507</v>
          </cell>
          <cell r="AL67">
            <v>12164</v>
          </cell>
          <cell r="AM67">
            <v>12798</v>
          </cell>
          <cell r="AN67">
            <v>15570</v>
          </cell>
          <cell r="BA67">
            <v>11784.029999999999</v>
          </cell>
        </row>
        <row r="68">
          <cell r="B68" t="str">
            <v>NP-PX1005QL-B</v>
          </cell>
          <cell r="C68" t="str">
            <v>4K UHD 1-Chip DLP, Laser Light Source, 20,000 hours light source life, 10,000 Lumen Advanced Professional Installation Projector (THIS PRODUCT SHIPS WITHOUT A LENS) - 10,000:1 Contrast (with iris), Center lens design, HDBaseT, HDMI (2),  DisplayPort (2), Quad 3G-SDI, 3D Sync, Closed Captioning, Full Geometric Correction Including Edge Blending and Stacking, BLACK CABINET, 68.8 lbs., 5 Year Warranty (Can only be sold to authorized integrators and cannot be sold on the internet) (Can only be sold to authorized integrators and cannot be sold on the internet)  Shipping September 2018</v>
          </cell>
          <cell r="D68">
            <v>30749</v>
          </cell>
          <cell r="E68">
            <v>21119</v>
          </cell>
          <cell r="F68">
            <v>21119</v>
          </cell>
          <cell r="G68">
            <v>13305</v>
          </cell>
          <cell r="H68">
            <v>12671</v>
          </cell>
          <cell r="I68">
            <v>13305</v>
          </cell>
          <cell r="J68">
            <v>13305</v>
          </cell>
          <cell r="K68">
            <v>12639.75</v>
          </cell>
          <cell r="L68">
            <v>11784.029999999999</v>
          </cell>
          <cell r="M68">
            <v>7.0000000000000007E-2</v>
          </cell>
          <cell r="O68" t="str">
            <v>NA</v>
          </cell>
          <cell r="S68">
            <v>9472</v>
          </cell>
          <cell r="T68">
            <v>11399</v>
          </cell>
          <cell r="U68">
            <v>0.05</v>
          </cell>
          <cell r="V68">
            <v>53749</v>
          </cell>
          <cell r="W68">
            <v>27032</v>
          </cell>
          <cell r="X68">
            <v>17030</v>
          </cell>
          <cell r="Y68">
            <v>16219</v>
          </cell>
          <cell r="Z68">
            <v>17030</v>
          </cell>
          <cell r="AA68">
            <v>7.0000000000000007E-2</v>
          </cell>
          <cell r="AC68">
            <v>0</v>
          </cell>
          <cell r="AG68">
            <v>12124</v>
          </cell>
          <cell r="AH68">
            <v>0.05</v>
          </cell>
          <cell r="AI68" t="str">
            <v>N/A</v>
          </cell>
          <cell r="AJ68" t="str">
            <v>N/A</v>
          </cell>
          <cell r="AK68">
            <v>507</v>
          </cell>
          <cell r="AL68">
            <v>12164</v>
          </cell>
          <cell r="AM68">
            <v>12798</v>
          </cell>
          <cell r="AN68">
            <v>15570</v>
          </cell>
          <cell r="BA68">
            <v>11784.029999999999</v>
          </cell>
        </row>
        <row r="69">
          <cell r="B69" t="str">
            <v>NP-PX1005QL-W-18</v>
          </cell>
          <cell r="C69" t="str">
            <v>NP-PX1005QL-WH with NP18ZL-4K lens.  Bundle includes PX1005QL-W projector and NP18ZL-4K lens, 5 Year Warranty (Can only be sold to authorized integrators and cannot be sold on the internet)  Shipping September 2018</v>
          </cell>
          <cell r="D69">
            <v>34836</v>
          </cell>
          <cell r="E69">
            <v>23479</v>
          </cell>
          <cell r="F69">
            <v>23479</v>
          </cell>
          <cell r="G69">
            <v>14792</v>
          </cell>
          <cell r="H69">
            <v>14087</v>
          </cell>
          <cell r="I69">
            <v>14792</v>
          </cell>
          <cell r="J69">
            <v>14792</v>
          </cell>
          <cell r="K69">
            <v>14052.4</v>
          </cell>
          <cell r="L69">
            <v>13100.91</v>
          </cell>
          <cell r="M69">
            <v>7.0000000000000007E-2</v>
          </cell>
          <cell r="O69" t="str">
            <v>NA</v>
          </cell>
          <cell r="S69">
            <v>10315</v>
          </cell>
          <cell r="T69">
            <v>12679</v>
          </cell>
          <cell r="U69">
            <v>0.05</v>
          </cell>
          <cell r="V69">
            <v>60894</v>
          </cell>
          <cell r="W69">
            <v>30053</v>
          </cell>
          <cell r="X69">
            <v>18934</v>
          </cell>
          <cell r="Y69">
            <v>18031</v>
          </cell>
          <cell r="Z69">
            <v>18934</v>
          </cell>
          <cell r="AA69">
            <v>7.0000000000000007E-2</v>
          </cell>
          <cell r="AC69">
            <v>0</v>
          </cell>
          <cell r="AG69">
            <v>13203</v>
          </cell>
          <cell r="AH69">
            <v>0.05</v>
          </cell>
          <cell r="AI69" t="str">
            <v>N/A</v>
          </cell>
          <cell r="AJ69" t="str">
            <v>N/A</v>
          </cell>
          <cell r="AK69">
            <v>563</v>
          </cell>
          <cell r="AL69">
            <v>13524</v>
          </cell>
          <cell r="AM69">
            <v>14229</v>
          </cell>
          <cell r="AN69">
            <v>17310</v>
          </cell>
          <cell r="BA69">
            <v>13100.91</v>
          </cell>
        </row>
        <row r="70">
          <cell r="B70" t="str">
            <v>NP-PX1005QL-B-18</v>
          </cell>
          <cell r="C70" t="str">
            <v>NP-PX1005QL-BK with NP18ZL-4K lens.  Bundle includes PX1005QL-B projector and NP18ZL-4K lens, 5 Year Warranty (Can only be sold to authorized integrators and cannot be sold on the internet)  Shipping September 2018</v>
          </cell>
          <cell r="D70">
            <v>34836</v>
          </cell>
          <cell r="E70">
            <v>23479</v>
          </cell>
          <cell r="F70">
            <v>23479</v>
          </cell>
          <cell r="G70">
            <v>14792</v>
          </cell>
          <cell r="H70">
            <v>14087</v>
          </cell>
          <cell r="I70">
            <v>14792</v>
          </cell>
          <cell r="J70">
            <v>14792</v>
          </cell>
          <cell r="K70">
            <v>14052.4</v>
          </cell>
          <cell r="L70">
            <v>13100.91</v>
          </cell>
          <cell r="M70">
            <v>7.0000000000000007E-2</v>
          </cell>
          <cell r="O70" t="str">
            <v>NA</v>
          </cell>
          <cell r="S70">
            <v>10315</v>
          </cell>
          <cell r="T70">
            <v>12679</v>
          </cell>
          <cell r="U70">
            <v>0.05</v>
          </cell>
          <cell r="V70">
            <v>60894</v>
          </cell>
          <cell r="W70">
            <v>30053</v>
          </cell>
          <cell r="X70">
            <v>18934</v>
          </cell>
          <cell r="Y70">
            <v>18031</v>
          </cell>
          <cell r="Z70">
            <v>18934</v>
          </cell>
          <cell r="AA70">
            <v>7.0000000000000007E-2</v>
          </cell>
          <cell r="AC70">
            <v>0</v>
          </cell>
          <cell r="AG70">
            <v>13203</v>
          </cell>
          <cell r="AH70">
            <v>0.05</v>
          </cell>
          <cell r="AI70" t="str">
            <v>N/A</v>
          </cell>
          <cell r="AJ70" t="str">
            <v>N/A</v>
          </cell>
          <cell r="AK70">
            <v>563</v>
          </cell>
          <cell r="AL70">
            <v>13524</v>
          </cell>
          <cell r="AM70">
            <v>14229</v>
          </cell>
          <cell r="AN70">
            <v>17310</v>
          </cell>
          <cell r="BA70">
            <v>13100.91</v>
          </cell>
        </row>
        <row r="71">
          <cell r="B71" t="str">
            <v>NP-PX2000UL</v>
          </cell>
          <cell r="C71" t="str">
            <v>WUXGA 1-Chip DLP, RB Laser (Red Assist) Light Source, 20,000 hours light source life, 20,000 Lumen Advanced Professional Installation Projector (THIS PRODUCT SHIPS WITHOUT A LENS) - 10,000:1 Contrast (with Dynamic Black), Center lens design, HDBaseT, Dual HDMI, DVI-D, DisplayPort, RGBHV, VGA, 3D Sync, Full Geometric Correction Including Edge Blending, BLACK CABINET, 119 lbs., 5 Year Warranty (Can only be sold to authorized integrators and cannot be sold on the internet) (Can only be sold to authorized integrators and cannot be sold on the internet) Shipping September 2018</v>
          </cell>
          <cell r="D71">
            <v>38374</v>
          </cell>
          <cell r="E71">
            <v>31619</v>
          </cell>
          <cell r="F71">
            <v>31619</v>
          </cell>
          <cell r="G71">
            <v>23714</v>
          </cell>
          <cell r="H71">
            <v>22133</v>
          </cell>
          <cell r="I71">
            <v>23714</v>
          </cell>
          <cell r="J71">
            <v>23714</v>
          </cell>
          <cell r="K71">
            <v>22528.3</v>
          </cell>
          <cell r="L71">
            <v>20583.689999999999</v>
          </cell>
          <cell r="M71">
            <v>7.0000000000000007E-2</v>
          </cell>
          <cell r="O71" t="str">
            <v>NA</v>
          </cell>
          <cell r="S71">
            <v>16518</v>
          </cell>
          <cell r="T71">
            <v>19919</v>
          </cell>
          <cell r="U71">
            <v>0.05</v>
          </cell>
          <cell r="V71">
            <v>67077</v>
          </cell>
          <cell r="W71">
            <v>40472</v>
          </cell>
          <cell r="X71">
            <v>30354</v>
          </cell>
          <cell r="Y71">
            <v>28330</v>
          </cell>
          <cell r="Z71">
            <v>30354</v>
          </cell>
          <cell r="AA71">
            <v>7.0000000000000007E-2</v>
          </cell>
          <cell r="AC71">
            <v>0</v>
          </cell>
          <cell r="AG71">
            <v>21143</v>
          </cell>
          <cell r="AH71">
            <v>0.05</v>
          </cell>
          <cell r="AI71" t="str">
            <v>N/A</v>
          </cell>
          <cell r="AJ71" t="str">
            <v>N/A</v>
          </cell>
          <cell r="AK71">
            <v>885</v>
          </cell>
          <cell r="AL71">
            <v>21248</v>
          </cell>
          <cell r="AM71">
            <v>22829</v>
          </cell>
          <cell r="AN71">
            <v>27197</v>
          </cell>
          <cell r="BA71">
            <v>20583.689999999999</v>
          </cell>
        </row>
        <row r="72">
          <cell r="B72" t="str">
            <v>NP-PX2000UL-47ZL</v>
          </cell>
          <cell r="C72" t="str">
            <v>NP-PX2000UL with NP47ZL lens.  Bundle includes PX2000UL projector and NP47ZL lens, 5 Year Warranty (Can only be sold to authorized integrators and cannot be sold on the internet)  Shipping September 2018</v>
          </cell>
          <cell r="D72">
            <v>41638</v>
          </cell>
          <cell r="E72">
            <v>35259</v>
          </cell>
          <cell r="F72">
            <v>35259</v>
          </cell>
          <cell r="G72">
            <v>26444</v>
          </cell>
          <cell r="H72">
            <v>24681</v>
          </cell>
          <cell r="I72">
            <v>26444</v>
          </cell>
          <cell r="J72">
            <v>26444</v>
          </cell>
          <cell r="K72">
            <v>25121.8</v>
          </cell>
          <cell r="L72">
            <v>22953.329999999998</v>
          </cell>
          <cell r="M72">
            <v>7.0000000000000007E-2</v>
          </cell>
          <cell r="O72" t="str">
            <v>NA</v>
          </cell>
          <cell r="S72">
            <v>17990</v>
          </cell>
          <cell r="T72">
            <v>22209</v>
          </cell>
          <cell r="U72">
            <v>0.05</v>
          </cell>
          <cell r="V72">
            <v>72784</v>
          </cell>
          <cell r="W72">
            <v>45132</v>
          </cell>
          <cell r="X72">
            <v>33848</v>
          </cell>
          <cell r="Y72">
            <v>31592</v>
          </cell>
          <cell r="Z72">
            <v>33848</v>
          </cell>
          <cell r="AA72">
            <v>7.0000000000000007E-2</v>
          </cell>
          <cell r="AC72">
            <v>0</v>
          </cell>
          <cell r="AG72">
            <v>23027</v>
          </cell>
          <cell r="AH72">
            <v>0.05</v>
          </cell>
          <cell r="AI72" t="str">
            <v>N/A</v>
          </cell>
          <cell r="AJ72" t="str">
            <v>N/A</v>
          </cell>
          <cell r="AK72">
            <v>987</v>
          </cell>
          <cell r="AL72">
            <v>23694</v>
          </cell>
          <cell r="AM72">
            <v>25457</v>
          </cell>
          <cell r="AN72">
            <v>30329</v>
          </cell>
          <cell r="BA72">
            <v>22953.329999999998</v>
          </cell>
        </row>
        <row r="73">
          <cell r="AC73" t="str">
            <v/>
          </cell>
        </row>
        <row r="74">
          <cell r="B74" t="str">
            <v>NP-PH3501QL</v>
          </cell>
          <cell r="C74" t="str">
            <v>4K 3-Chip DLP, RB Laser Light Source, 20,000 hours light source life, 40,000 Lumen Integration Projector (THIS PRODUCT SHIPS WITHOUT A LENS), (Includes NP-LV01BD) - 2000:1 Contrast (with iris), Liquid Cooled, Portrait &amp; Tilt Free, 3D Sync, Full Geometric Correction Including Edge Blending, 372.6 lbs., 5 Year Warranty. (Can only be sold to authorized integrators and cannot be sold on the internet)</v>
          </cell>
          <cell r="D74">
            <v>153749</v>
          </cell>
          <cell r="E74">
            <v>158359</v>
          </cell>
          <cell r="F74">
            <v>158359</v>
          </cell>
          <cell r="G74">
            <v>108080</v>
          </cell>
          <cell r="H74">
            <v>102933</v>
          </cell>
          <cell r="I74">
            <v>108080</v>
          </cell>
          <cell r="J74">
            <v>108080</v>
          </cell>
          <cell r="K74">
            <v>102676</v>
          </cell>
          <cell r="L74">
            <v>95727.689999999988</v>
          </cell>
          <cell r="M74">
            <v>7.0000000000000007E-2</v>
          </cell>
          <cell r="O74" t="str">
            <v>NA</v>
          </cell>
          <cell r="S74">
            <v>59144</v>
          </cell>
          <cell r="T74">
            <v>92639</v>
          </cell>
          <cell r="U74">
            <v>0.05</v>
          </cell>
          <cell r="V74">
            <v>268753</v>
          </cell>
          <cell r="W74">
            <v>202700</v>
          </cell>
          <cell r="X74">
            <v>138342</v>
          </cell>
          <cell r="Y74">
            <v>131754</v>
          </cell>
          <cell r="Z74">
            <v>138342</v>
          </cell>
          <cell r="AA74">
            <v>7.0000000000000007E-2</v>
          </cell>
          <cell r="AC74">
            <v>0</v>
          </cell>
          <cell r="AG74">
            <v>75704</v>
          </cell>
          <cell r="AH74">
            <v>0.05</v>
          </cell>
          <cell r="AI74" t="str">
            <v>N/A</v>
          </cell>
          <cell r="AJ74" t="str">
            <v>N/A</v>
          </cell>
          <cell r="AK74">
            <v>4117</v>
          </cell>
          <cell r="AL74">
            <v>98816</v>
          </cell>
          <cell r="AM74">
            <v>103963</v>
          </cell>
          <cell r="AN74">
            <v>126484</v>
          </cell>
          <cell r="BA74">
            <v>95727.689999999988</v>
          </cell>
        </row>
        <row r="75">
          <cell r="AC75" t="str">
            <v/>
          </cell>
        </row>
        <row r="76">
          <cell r="B76" t="str">
            <v>AS60U-PX39ML-IN</v>
          </cell>
          <cell r="C76" t="str">
            <v>ActiveScene for up to 60 sq. ft of glass coverage including the PX1004UL with NP39ML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ell>
          <cell r="D76">
            <v>106399</v>
          </cell>
          <cell r="E76">
            <v>83599</v>
          </cell>
          <cell r="F76">
            <v>75999</v>
          </cell>
          <cell r="G76">
            <v>47879</v>
          </cell>
          <cell r="H76">
            <v>45599</v>
          </cell>
          <cell r="I76">
            <v>47879</v>
          </cell>
          <cell r="J76">
            <v>47879</v>
          </cell>
          <cell r="K76">
            <v>45485.049999999996</v>
          </cell>
          <cell r="L76" t="str">
            <v/>
          </cell>
          <cell r="M76">
            <v>7.0000000000000007E-2</v>
          </cell>
          <cell r="O76" t="str">
            <v>NA</v>
          </cell>
          <cell r="S76">
            <v>27626</v>
          </cell>
          <cell r="T76">
            <v>41039</v>
          </cell>
          <cell r="U76">
            <v>0.05</v>
          </cell>
          <cell r="V76">
            <v>185985</v>
          </cell>
          <cell r="W76">
            <v>107007</v>
          </cell>
          <cell r="X76">
            <v>61285</v>
          </cell>
          <cell r="Y76">
            <v>58367</v>
          </cell>
          <cell r="Z76">
            <v>61285</v>
          </cell>
          <cell r="AA76">
            <v>7.0000000000000007E-2</v>
          </cell>
          <cell r="AC76" t="str">
            <v/>
          </cell>
          <cell r="AG76">
            <v>35361</v>
          </cell>
          <cell r="AH76">
            <v>0.05</v>
          </cell>
          <cell r="AI76" t="str">
            <v>N/A</v>
          </cell>
          <cell r="AJ76" t="str">
            <v>N/A</v>
          </cell>
          <cell r="AK76">
            <v>2736</v>
          </cell>
          <cell r="AL76">
            <v>42863</v>
          </cell>
          <cell r="AM76">
            <v>45143</v>
          </cell>
          <cell r="AN76">
            <v>54865</v>
          </cell>
          <cell r="BA76">
            <v>42407.07</v>
          </cell>
        </row>
        <row r="77">
          <cell r="B77" t="str">
            <v>AS96U-PX39ML-IN</v>
          </cell>
          <cell r="C77" t="str">
            <v>ActiveScene for up to 96 sq. ft of glass coverage including the PX1004UL with NP39ML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ell>
          <cell r="D77">
            <v>111999</v>
          </cell>
          <cell r="E77">
            <v>87999</v>
          </cell>
          <cell r="F77">
            <v>79999</v>
          </cell>
          <cell r="G77">
            <v>50399</v>
          </cell>
          <cell r="H77">
            <v>47999</v>
          </cell>
          <cell r="I77">
            <v>50399</v>
          </cell>
          <cell r="J77">
            <v>50399</v>
          </cell>
          <cell r="K77">
            <v>47879.049999999996</v>
          </cell>
          <cell r="L77" t="str">
            <v/>
          </cell>
          <cell r="M77">
            <v>7.0000000000000007E-2</v>
          </cell>
          <cell r="O77" t="str">
            <v>NA</v>
          </cell>
          <cell r="S77">
            <v>29705</v>
          </cell>
          <cell r="T77">
            <v>43199</v>
          </cell>
          <cell r="U77">
            <v>0.05</v>
          </cell>
          <cell r="V77">
            <v>195774</v>
          </cell>
          <cell r="W77">
            <v>112639</v>
          </cell>
          <cell r="X77">
            <v>64511</v>
          </cell>
          <cell r="Y77">
            <v>61439</v>
          </cell>
          <cell r="Z77">
            <v>64511</v>
          </cell>
          <cell r="AA77">
            <v>7.0000000000000007E-2</v>
          </cell>
          <cell r="AC77" t="str">
            <v/>
          </cell>
          <cell r="AG77">
            <v>38022</v>
          </cell>
          <cell r="AH77">
            <v>0.05</v>
          </cell>
          <cell r="AI77" t="str">
            <v>N/A</v>
          </cell>
          <cell r="AJ77" t="str">
            <v>N/A</v>
          </cell>
          <cell r="AK77">
            <v>2880</v>
          </cell>
          <cell r="AL77">
            <v>45119</v>
          </cell>
          <cell r="AM77">
            <v>47519</v>
          </cell>
          <cell r="AN77">
            <v>57753</v>
          </cell>
          <cell r="BA77">
            <v>44639.07</v>
          </cell>
        </row>
        <row r="78">
          <cell r="B78" t="str">
            <v>AS60U-PA44ML-IN</v>
          </cell>
          <cell r="C78" t="str">
            <v>ActiveScene for up to 60 sq. ft of glass coverage including the PA803UL with NP44ML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ell>
          <cell r="D78">
            <v>96599</v>
          </cell>
          <cell r="E78">
            <v>75899</v>
          </cell>
          <cell r="F78">
            <v>68999</v>
          </cell>
          <cell r="G78">
            <v>43469</v>
          </cell>
          <cell r="H78">
            <v>41399</v>
          </cell>
          <cell r="I78">
            <v>43469</v>
          </cell>
          <cell r="J78">
            <v>43469</v>
          </cell>
          <cell r="K78">
            <v>41295.549999999996</v>
          </cell>
          <cell r="L78" t="str">
            <v/>
          </cell>
          <cell r="M78">
            <v>7.0000000000000007E-2</v>
          </cell>
          <cell r="O78" t="str">
            <v>NA</v>
          </cell>
          <cell r="S78">
            <v>24172</v>
          </cell>
          <cell r="T78">
            <v>37259</v>
          </cell>
          <cell r="U78">
            <v>0.05</v>
          </cell>
          <cell r="V78">
            <v>168855</v>
          </cell>
          <cell r="W78">
            <v>97151</v>
          </cell>
          <cell r="X78">
            <v>55640</v>
          </cell>
          <cell r="Y78">
            <v>52991</v>
          </cell>
          <cell r="Z78">
            <v>55640</v>
          </cell>
          <cell r="AA78">
            <v>7.0000000000000007E-2</v>
          </cell>
          <cell r="AC78" t="str">
            <v/>
          </cell>
          <cell r="AG78">
            <v>30940</v>
          </cell>
          <cell r="AH78">
            <v>0.05</v>
          </cell>
          <cell r="AI78" t="str">
            <v>N/A</v>
          </cell>
          <cell r="AJ78" t="str">
            <v>N/A</v>
          </cell>
          <cell r="AK78">
            <v>2484</v>
          </cell>
          <cell r="AL78">
            <v>38915</v>
          </cell>
          <cell r="AM78">
            <v>40985</v>
          </cell>
          <cell r="AN78">
            <v>49811</v>
          </cell>
          <cell r="BA78">
            <v>38501.07</v>
          </cell>
        </row>
        <row r="79">
          <cell r="B79" t="str">
            <v>AS60S-PA41ZL-IN</v>
          </cell>
          <cell r="C79" t="str">
            <v>up to 60 sq. ft of film including the PA803UL with NP41ZL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ell>
          <cell r="D79">
            <v>81199</v>
          </cell>
          <cell r="E79">
            <v>63799</v>
          </cell>
          <cell r="F79">
            <v>57999</v>
          </cell>
          <cell r="G79">
            <v>36539</v>
          </cell>
          <cell r="H79">
            <v>34799</v>
          </cell>
          <cell r="I79">
            <v>36539</v>
          </cell>
          <cell r="J79">
            <v>36539</v>
          </cell>
          <cell r="K79">
            <v>34712.049999999996</v>
          </cell>
          <cell r="L79" t="str">
            <v/>
          </cell>
          <cell r="M79">
            <v>7.0000000000000007E-2</v>
          </cell>
          <cell r="O79" t="str">
            <v>NA</v>
          </cell>
          <cell r="S79">
            <v>23262</v>
          </cell>
          <cell r="T79">
            <v>31319</v>
          </cell>
          <cell r="U79">
            <v>0.05</v>
          </cell>
          <cell r="V79">
            <v>141935</v>
          </cell>
          <cell r="W79">
            <v>81663</v>
          </cell>
          <cell r="X79">
            <v>46770</v>
          </cell>
          <cell r="Y79">
            <v>44543</v>
          </cell>
          <cell r="Z79">
            <v>46770</v>
          </cell>
          <cell r="AA79">
            <v>7.0000000000000007E-2</v>
          </cell>
          <cell r="AC79" t="str">
            <v/>
          </cell>
          <cell r="AG79">
            <v>29775</v>
          </cell>
          <cell r="AH79">
            <v>0.05</v>
          </cell>
          <cell r="AI79" t="str">
            <v>N/A</v>
          </cell>
          <cell r="AJ79" t="str">
            <v>N/A</v>
          </cell>
          <cell r="AK79">
            <v>2088</v>
          </cell>
          <cell r="AL79">
            <v>32711</v>
          </cell>
          <cell r="AM79">
            <v>34451</v>
          </cell>
          <cell r="AN79">
            <v>41870</v>
          </cell>
          <cell r="BA79">
            <v>32363.069999999996</v>
          </cell>
        </row>
        <row r="80">
          <cell r="B80" t="str">
            <v>AS32S-P605UL-IN</v>
          </cell>
          <cell r="C80" t="str">
            <v>up to 32 sq. ft of film including the P605UL,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ell>
          <cell r="D80">
            <v>64399</v>
          </cell>
          <cell r="E80">
            <v>50599</v>
          </cell>
          <cell r="F80">
            <v>45999</v>
          </cell>
          <cell r="G80">
            <v>28979</v>
          </cell>
          <cell r="H80">
            <v>27599</v>
          </cell>
          <cell r="I80">
            <v>28979</v>
          </cell>
          <cell r="J80">
            <v>28979</v>
          </cell>
          <cell r="K80">
            <v>27530.05</v>
          </cell>
          <cell r="L80" t="str">
            <v/>
          </cell>
          <cell r="M80">
            <v>7.0000000000000007E-2</v>
          </cell>
          <cell r="O80" t="str">
            <v>NA</v>
          </cell>
          <cell r="S80">
            <v>19409</v>
          </cell>
          <cell r="T80">
            <v>24839</v>
          </cell>
          <cell r="U80">
            <v>0.05</v>
          </cell>
          <cell r="V80">
            <v>112569</v>
          </cell>
          <cell r="W80">
            <v>64767</v>
          </cell>
          <cell r="X80">
            <v>37093</v>
          </cell>
          <cell r="Y80">
            <v>35327</v>
          </cell>
          <cell r="Z80">
            <v>37093</v>
          </cell>
          <cell r="AA80">
            <v>7.0000000000000007E-2</v>
          </cell>
          <cell r="AC80" t="str">
            <v/>
          </cell>
          <cell r="AG80">
            <v>24844</v>
          </cell>
          <cell r="AH80">
            <v>0.05</v>
          </cell>
          <cell r="AI80" t="str">
            <v>N/A</v>
          </cell>
          <cell r="AJ80" t="str">
            <v>N/A</v>
          </cell>
          <cell r="AK80">
            <v>1656</v>
          </cell>
          <cell r="AL80">
            <v>25943</v>
          </cell>
          <cell r="AM80">
            <v>27323</v>
          </cell>
          <cell r="AN80">
            <v>33207</v>
          </cell>
          <cell r="BA80">
            <v>25667.07</v>
          </cell>
        </row>
        <row r="82">
          <cell r="B82" t="str">
            <v>L2K-10F1</v>
          </cell>
          <cell r="C82" t="str">
            <v>0.93:1 Motorized Fixed Lens (lens shift) for NP-PH2601QL and NP-PH3501QL projectors</v>
          </cell>
          <cell r="D82">
            <v>12469</v>
          </cell>
          <cell r="E82">
            <v>12469</v>
          </cell>
          <cell r="F82">
            <v>12469</v>
          </cell>
          <cell r="G82">
            <v>11472</v>
          </cell>
          <cell r="H82">
            <v>10973</v>
          </cell>
          <cell r="I82">
            <v>11472</v>
          </cell>
          <cell r="J82">
            <v>11472</v>
          </cell>
          <cell r="K82">
            <v>11472</v>
          </cell>
          <cell r="L82">
            <v>9726</v>
          </cell>
          <cell r="M82">
            <v>0.04</v>
          </cell>
          <cell r="O82" t="e">
            <v>#N/A</v>
          </cell>
          <cell r="S82" t="str">
            <v>N/A</v>
          </cell>
          <cell r="T82">
            <v>8979</v>
          </cell>
          <cell r="U82" t="str">
            <v>N/A</v>
          </cell>
          <cell r="V82">
            <v>15960</v>
          </cell>
          <cell r="W82">
            <v>15960</v>
          </cell>
          <cell r="X82">
            <v>14684</v>
          </cell>
          <cell r="Y82">
            <v>14045</v>
          </cell>
          <cell r="Z82">
            <v>14684</v>
          </cell>
          <cell r="AA82">
            <v>0.04</v>
          </cell>
          <cell r="AG82" t="str">
            <v>N/A</v>
          </cell>
          <cell r="AH82" t="str">
            <v>N/A</v>
          </cell>
          <cell r="AI82" t="str">
            <v>N/A</v>
          </cell>
          <cell r="AJ82" t="str">
            <v>N/A</v>
          </cell>
          <cell r="AK82" t="str">
            <v>N/A</v>
          </cell>
          <cell r="AL82" t="str">
            <v>N/A</v>
          </cell>
          <cell r="AM82" t="str">
            <v>N/A</v>
          </cell>
          <cell r="AN82" t="str">
            <v>N/A</v>
          </cell>
          <cell r="BA82">
            <v>9576</v>
          </cell>
        </row>
        <row r="83">
          <cell r="B83" t="str">
            <v>L2K-30ZM</v>
          </cell>
          <cell r="C83" t="str">
            <v>2.71 - 3.89:1 Motorized Zoom Lens (lens shift) for the PH1201QL, PH2601QL and PH3501QL projectors: Requires lens adapter ring NC-50LA01</v>
          </cell>
          <cell r="D83">
            <v>9385</v>
          </cell>
          <cell r="E83">
            <v>9385</v>
          </cell>
          <cell r="F83" t="str">
            <v xml:space="preserve"> No MAP Price </v>
          </cell>
          <cell r="G83">
            <v>6476</v>
          </cell>
          <cell r="H83">
            <v>6101</v>
          </cell>
          <cell r="I83">
            <v>6476</v>
          </cell>
          <cell r="J83">
            <v>6476</v>
          </cell>
          <cell r="K83">
            <v>6476</v>
          </cell>
          <cell r="L83">
            <v>5631</v>
          </cell>
          <cell r="M83">
            <v>0.04</v>
          </cell>
          <cell r="O83" t="e">
            <v>#N/A</v>
          </cell>
          <cell r="S83" t="str">
            <v>N/A</v>
          </cell>
          <cell r="T83">
            <v>4989</v>
          </cell>
          <cell r="U83" t="str">
            <v>N/A</v>
          </cell>
          <cell r="V83">
            <v>12013</v>
          </cell>
          <cell r="W83">
            <v>12013</v>
          </cell>
          <cell r="X83">
            <v>8289</v>
          </cell>
          <cell r="Y83">
            <v>7809</v>
          </cell>
          <cell r="Z83">
            <v>8289</v>
          </cell>
          <cell r="AA83">
            <v>0.04</v>
          </cell>
          <cell r="AG83" t="str">
            <v>N/A</v>
          </cell>
          <cell r="AH83" t="str">
            <v>N/A</v>
          </cell>
          <cell r="AI83" t="str">
            <v>N/A</v>
          </cell>
          <cell r="AJ83" t="str">
            <v>N/A</v>
          </cell>
          <cell r="AK83" t="str">
            <v>N/A</v>
          </cell>
          <cell r="AL83" t="str">
            <v>N/A</v>
          </cell>
          <cell r="AM83" t="str">
            <v>N/A</v>
          </cell>
          <cell r="AN83" t="str">
            <v>N/A</v>
          </cell>
          <cell r="BA83">
            <v>5324.16</v>
          </cell>
        </row>
        <row r="84">
          <cell r="B84" t="str">
            <v>L2K-43ZM1</v>
          </cell>
          <cell r="C84" t="str">
            <v>3.70-5.30 Motorized Zoom Lens (lens shift)  for the PH1201QL, PH2601QL and PH3501QL projectors: Requires lens adapter ring NC-50LA01</v>
          </cell>
          <cell r="D84">
            <v>11829</v>
          </cell>
          <cell r="E84">
            <v>11829</v>
          </cell>
          <cell r="F84" t="str">
            <v xml:space="preserve"> No MAP Price </v>
          </cell>
          <cell r="G84">
            <v>9937</v>
          </cell>
          <cell r="H84">
            <v>9464</v>
          </cell>
          <cell r="I84">
            <v>9937</v>
          </cell>
          <cell r="J84">
            <v>9937</v>
          </cell>
          <cell r="K84">
            <v>9937</v>
          </cell>
          <cell r="L84">
            <v>8281</v>
          </cell>
          <cell r="M84">
            <v>0.04</v>
          </cell>
          <cell r="O84" t="e">
            <v>#N/A</v>
          </cell>
          <cell r="S84" t="str">
            <v>N/A</v>
          </cell>
          <cell r="T84">
            <v>7739</v>
          </cell>
          <cell r="U84" t="str">
            <v>N/A</v>
          </cell>
          <cell r="V84">
            <v>15141</v>
          </cell>
          <cell r="W84">
            <v>15141</v>
          </cell>
          <cell r="X84">
            <v>12719</v>
          </cell>
          <cell r="Y84">
            <v>12114</v>
          </cell>
          <cell r="Z84">
            <v>12719</v>
          </cell>
          <cell r="AA84">
            <v>0.04</v>
          </cell>
          <cell r="AG84" t="str">
            <v>N/A</v>
          </cell>
          <cell r="AH84" t="str">
            <v>N/A</v>
          </cell>
          <cell r="AI84" t="str">
            <v>N/A</v>
          </cell>
          <cell r="AJ84" t="str">
            <v>N/A</v>
          </cell>
          <cell r="AK84" t="str">
            <v>N/A</v>
          </cell>
          <cell r="AL84" t="str">
            <v>N/A</v>
          </cell>
          <cell r="AM84" t="str">
            <v>N/A</v>
          </cell>
          <cell r="AN84" t="str">
            <v>N/A</v>
          </cell>
          <cell r="BA84">
            <v>8257.92</v>
          </cell>
        </row>
        <row r="85">
          <cell r="B85" t="str">
            <v>L4K-11ZM</v>
          </cell>
          <cell r="C85" t="str">
            <v>1.10-1.70:1 Motorized Zoom Lens (lens shift) for NP-PH2601QL and NP-PH3501QL projectors</v>
          </cell>
          <cell r="D85">
            <v>9395</v>
          </cell>
          <cell r="E85">
            <v>9395</v>
          </cell>
          <cell r="F85">
            <v>9395</v>
          </cell>
          <cell r="G85">
            <v>7610</v>
          </cell>
          <cell r="H85">
            <v>7235</v>
          </cell>
          <cell r="I85">
            <v>7610</v>
          </cell>
          <cell r="J85">
            <v>7610</v>
          </cell>
          <cell r="K85">
            <v>7610</v>
          </cell>
          <cell r="L85">
            <v>6295</v>
          </cell>
          <cell r="M85">
            <v>0.04</v>
          </cell>
          <cell r="O85" t="e">
            <v>#N/A</v>
          </cell>
          <cell r="S85" t="str">
            <v>N/A</v>
          </cell>
          <cell r="T85">
            <v>5919</v>
          </cell>
          <cell r="U85" t="str">
            <v>N/A</v>
          </cell>
          <cell r="V85">
            <v>12026</v>
          </cell>
          <cell r="W85">
            <v>12026</v>
          </cell>
          <cell r="X85">
            <v>9741</v>
          </cell>
          <cell r="Y85">
            <v>9261</v>
          </cell>
          <cell r="Z85">
            <v>9741</v>
          </cell>
          <cell r="AA85">
            <v>0.04</v>
          </cell>
          <cell r="AG85" t="str">
            <v>N/A</v>
          </cell>
          <cell r="AH85" t="str">
            <v>N/A</v>
          </cell>
          <cell r="AI85" t="str">
            <v>N/A</v>
          </cell>
          <cell r="AJ85" t="str">
            <v>N/A</v>
          </cell>
          <cell r="AK85" t="str">
            <v>N/A</v>
          </cell>
          <cell r="AL85" t="str">
            <v>N/A</v>
          </cell>
          <cell r="AM85" t="str">
            <v>N/A</v>
          </cell>
          <cell r="AN85" t="str">
            <v>N/A</v>
          </cell>
          <cell r="BA85">
            <v>6313.92</v>
          </cell>
        </row>
        <row r="86">
          <cell r="B86" t="str">
            <v>L4K-15ZM</v>
          </cell>
          <cell r="C86" t="str">
            <v>1.50-2.10:1 Motorized Zoom Lens (lens shift) for NP-PH2601QL and NP-PH3501QL projectors</v>
          </cell>
          <cell r="D86">
            <v>7355</v>
          </cell>
          <cell r="E86">
            <v>7355</v>
          </cell>
          <cell r="F86">
            <v>7355</v>
          </cell>
          <cell r="G86">
            <v>6767</v>
          </cell>
          <cell r="H86">
            <v>6473</v>
          </cell>
          <cell r="I86">
            <v>6767</v>
          </cell>
          <cell r="J86">
            <v>6767</v>
          </cell>
          <cell r="K86">
            <v>6767</v>
          </cell>
          <cell r="L86">
            <v>5737</v>
          </cell>
          <cell r="M86">
            <v>0.04</v>
          </cell>
          <cell r="O86" t="e">
            <v>#N/A</v>
          </cell>
          <cell r="S86" t="str">
            <v>N/A</v>
          </cell>
          <cell r="T86">
            <v>5289</v>
          </cell>
          <cell r="U86" t="str">
            <v>N/A</v>
          </cell>
          <cell r="V86">
            <v>9414</v>
          </cell>
          <cell r="W86">
            <v>9414</v>
          </cell>
          <cell r="X86">
            <v>8662</v>
          </cell>
          <cell r="Y86">
            <v>8285</v>
          </cell>
          <cell r="Z86">
            <v>8662</v>
          </cell>
          <cell r="AA86">
            <v>0.04</v>
          </cell>
          <cell r="AG86" t="str">
            <v>N/A</v>
          </cell>
          <cell r="AH86" t="str">
            <v>N/A</v>
          </cell>
          <cell r="AI86" t="str">
            <v>N/A</v>
          </cell>
          <cell r="AJ86" t="str">
            <v>N/A</v>
          </cell>
          <cell r="AK86" t="str">
            <v>N/A</v>
          </cell>
          <cell r="AL86" t="str">
            <v>N/A</v>
          </cell>
          <cell r="AM86" t="str">
            <v>N/A</v>
          </cell>
          <cell r="AN86" t="str">
            <v>N/A</v>
          </cell>
          <cell r="BA86">
            <v>5647.6799999999994</v>
          </cell>
        </row>
        <row r="87">
          <cell r="B87" t="str">
            <v>L4K-20ZM</v>
          </cell>
          <cell r="C87" t="str">
            <v>2.00-3.40:1 Motorized Zoom Lens (lens shift) for NP-PH2601QL and NP-PH3501QL projectors</v>
          </cell>
          <cell r="D87">
            <v>8221</v>
          </cell>
          <cell r="E87">
            <v>8221</v>
          </cell>
          <cell r="F87">
            <v>8221</v>
          </cell>
          <cell r="G87">
            <v>7564</v>
          </cell>
          <cell r="H87">
            <v>7235</v>
          </cell>
          <cell r="I87">
            <v>7564</v>
          </cell>
          <cell r="J87">
            <v>7564</v>
          </cell>
          <cell r="K87">
            <v>7564</v>
          </cell>
          <cell r="L87">
            <v>6413</v>
          </cell>
          <cell r="M87">
            <v>0.04</v>
          </cell>
          <cell r="O87" t="e">
            <v>#N/A</v>
          </cell>
          <cell r="S87" t="str">
            <v>N/A</v>
          </cell>
          <cell r="T87">
            <v>5919</v>
          </cell>
          <cell r="U87" t="str">
            <v>N/A</v>
          </cell>
          <cell r="V87">
            <v>10523</v>
          </cell>
          <cell r="W87">
            <v>10523</v>
          </cell>
          <cell r="X87">
            <v>9682</v>
          </cell>
          <cell r="Y87">
            <v>9261</v>
          </cell>
          <cell r="Z87">
            <v>9682</v>
          </cell>
          <cell r="AA87">
            <v>0.04</v>
          </cell>
          <cell r="AG87" t="str">
            <v>N/A</v>
          </cell>
          <cell r="AH87" t="str">
            <v>N/A</v>
          </cell>
          <cell r="AI87" t="str">
            <v>N/A</v>
          </cell>
          <cell r="AJ87" t="str">
            <v>N/A</v>
          </cell>
          <cell r="AK87" t="str">
            <v>N/A</v>
          </cell>
          <cell r="AL87" t="str">
            <v>N/A</v>
          </cell>
          <cell r="AM87" t="str">
            <v>N/A</v>
          </cell>
          <cell r="AN87" t="str">
            <v>N/A</v>
          </cell>
          <cell r="BA87">
            <v>6313.92</v>
          </cell>
        </row>
        <row r="88">
          <cell r="B88" t="str">
            <v>L2K-55ZM1</v>
          </cell>
          <cell r="C88" t="str">
            <v>5.00-7.80:1 Motorized Zoom Lens (lens shift) for NP-PH2601QL and NP-PH3501QL projectors</v>
          </cell>
          <cell r="D88">
            <v>11829</v>
          </cell>
          <cell r="E88">
            <v>11829</v>
          </cell>
          <cell r="F88">
            <v>11829</v>
          </cell>
          <cell r="G88">
            <v>10883</v>
          </cell>
          <cell r="H88">
            <v>10410</v>
          </cell>
          <cell r="I88">
            <v>10883</v>
          </cell>
          <cell r="J88">
            <v>10883</v>
          </cell>
          <cell r="K88">
            <v>10883</v>
          </cell>
          <cell r="L88">
            <v>9227</v>
          </cell>
          <cell r="M88">
            <v>0.04</v>
          </cell>
          <cell r="O88" t="e">
            <v>#N/A</v>
          </cell>
          <cell r="S88" t="str">
            <v>N/A</v>
          </cell>
          <cell r="T88">
            <v>8519</v>
          </cell>
          <cell r="U88" t="str">
            <v>N/A</v>
          </cell>
          <cell r="V88">
            <v>15141</v>
          </cell>
          <cell r="W88">
            <v>15141</v>
          </cell>
          <cell r="X88">
            <v>13930</v>
          </cell>
          <cell r="Y88">
            <v>13325</v>
          </cell>
          <cell r="Z88">
            <v>13930</v>
          </cell>
          <cell r="AA88">
            <v>0.04</v>
          </cell>
          <cell r="AG88" t="str">
            <v>N/A</v>
          </cell>
          <cell r="AH88" t="str">
            <v>N/A</v>
          </cell>
          <cell r="AI88" t="str">
            <v>N/A</v>
          </cell>
          <cell r="AJ88" t="str">
            <v>N/A</v>
          </cell>
          <cell r="AK88" t="str">
            <v>N/A</v>
          </cell>
          <cell r="AL88" t="str">
            <v>N/A</v>
          </cell>
          <cell r="AM88" t="str">
            <v>N/A</v>
          </cell>
          <cell r="AN88" t="str">
            <v>N/A</v>
          </cell>
          <cell r="BA88">
            <v>9084.48</v>
          </cell>
        </row>
        <row r="89">
          <cell r="B89" t="str">
            <v>NP-9LS08ZM1</v>
          </cell>
          <cell r="C89" t="str">
            <v>0.9 - 1.35:1 Motorized Zoom Lens (lens shift) w/Lens Memory for the NP-PH1202HL and NP-PH1202HL1 projectors</v>
          </cell>
          <cell r="D89">
            <v>4765</v>
          </cell>
          <cell r="E89">
            <v>4765</v>
          </cell>
          <cell r="F89" t="str">
            <v xml:space="preserve"> No MAP Price </v>
          </cell>
          <cell r="G89">
            <v>4003</v>
          </cell>
          <cell r="H89">
            <v>3812</v>
          </cell>
          <cell r="I89">
            <v>4003</v>
          </cell>
          <cell r="J89">
            <v>4003</v>
          </cell>
          <cell r="K89">
            <v>4003</v>
          </cell>
          <cell r="L89">
            <v>3336</v>
          </cell>
          <cell r="M89">
            <v>0.04</v>
          </cell>
          <cell r="O89" t="e">
            <v>#N/A</v>
          </cell>
          <cell r="S89" t="str">
            <v>N/A</v>
          </cell>
          <cell r="T89">
            <v>3119</v>
          </cell>
          <cell r="U89" t="str">
            <v>N/A</v>
          </cell>
          <cell r="V89">
            <v>6099</v>
          </cell>
          <cell r="W89">
            <v>6099</v>
          </cell>
          <cell r="X89">
            <v>5124</v>
          </cell>
          <cell r="Y89">
            <v>4879</v>
          </cell>
          <cell r="Z89">
            <v>5124</v>
          </cell>
          <cell r="AA89">
            <v>0.04</v>
          </cell>
          <cell r="AG89" t="str">
            <v>N/A</v>
          </cell>
          <cell r="AH89" t="str">
            <v>N/A</v>
          </cell>
          <cell r="AI89" t="str">
            <v>N/A</v>
          </cell>
          <cell r="AJ89" t="str">
            <v>N/A</v>
          </cell>
          <cell r="AK89" t="str">
            <v>N/A</v>
          </cell>
          <cell r="AL89" t="str">
            <v>N/A</v>
          </cell>
          <cell r="AM89" t="str">
            <v>N/A</v>
          </cell>
          <cell r="AN89" t="str">
            <v>N/A</v>
          </cell>
          <cell r="BA89">
            <v>3326.4</v>
          </cell>
        </row>
        <row r="90">
          <cell r="B90" t="str">
            <v>NP-9LS12ZM1</v>
          </cell>
          <cell r="C90" t="str">
            <v>1.27 – 1.82:1 Motorized Zoom Lens (lens shift) w/Lens Memory for the NP-PH1202HL and NP-PH1202HL1 projectors</v>
          </cell>
          <cell r="D90">
            <v>2405</v>
          </cell>
          <cell r="E90">
            <v>2405</v>
          </cell>
          <cell r="F90" t="str">
            <v xml:space="preserve"> No MAP Price </v>
          </cell>
          <cell r="G90">
            <v>2021</v>
          </cell>
          <cell r="H90">
            <v>1924</v>
          </cell>
          <cell r="I90">
            <v>2021</v>
          </cell>
          <cell r="J90">
            <v>2021</v>
          </cell>
          <cell r="K90">
            <v>2021</v>
          </cell>
          <cell r="L90">
            <v>1684</v>
          </cell>
          <cell r="M90">
            <v>0.04</v>
          </cell>
          <cell r="O90" t="e">
            <v>#N/A</v>
          </cell>
          <cell r="S90" t="str">
            <v>N/A</v>
          </cell>
          <cell r="T90">
            <v>1579</v>
          </cell>
          <cell r="U90" t="str">
            <v>N/A</v>
          </cell>
          <cell r="V90">
            <v>3078</v>
          </cell>
          <cell r="W90">
            <v>3078</v>
          </cell>
          <cell r="X90">
            <v>2587</v>
          </cell>
          <cell r="Y90">
            <v>2463</v>
          </cell>
          <cell r="Z90">
            <v>2587</v>
          </cell>
          <cell r="AA90">
            <v>0.04</v>
          </cell>
          <cell r="AG90" t="str">
            <v>N/A</v>
          </cell>
          <cell r="AH90" t="str">
            <v>N/A</v>
          </cell>
          <cell r="AI90" t="str">
            <v>N/A</v>
          </cell>
          <cell r="AJ90" t="str">
            <v>N/A</v>
          </cell>
          <cell r="AK90" t="str">
            <v>N/A</v>
          </cell>
          <cell r="AL90" t="str">
            <v>N/A</v>
          </cell>
          <cell r="AM90" t="str">
            <v>N/A</v>
          </cell>
          <cell r="AN90" t="str">
            <v>N/A</v>
          </cell>
          <cell r="BA90">
            <v>1680</v>
          </cell>
        </row>
        <row r="91">
          <cell r="B91" t="str">
            <v>NP-9LS13ZM1</v>
          </cell>
          <cell r="C91" t="str">
            <v>1.41 - 2.23:1 Motorized Zoom Lens (lens shift) w/Lens Memory for the NP-PH1202HL and NP-PH1202HL1 projectors</v>
          </cell>
          <cell r="D91">
            <v>2405</v>
          </cell>
          <cell r="E91">
            <v>2405</v>
          </cell>
          <cell r="F91" t="str">
            <v xml:space="preserve"> No MAP Price </v>
          </cell>
          <cell r="G91">
            <v>2021</v>
          </cell>
          <cell r="H91">
            <v>1924</v>
          </cell>
          <cell r="I91">
            <v>2021</v>
          </cell>
          <cell r="J91">
            <v>2021</v>
          </cell>
          <cell r="K91">
            <v>2021</v>
          </cell>
          <cell r="L91">
            <v>1684</v>
          </cell>
          <cell r="M91">
            <v>0.04</v>
          </cell>
          <cell r="O91" t="e">
            <v>#N/A</v>
          </cell>
          <cell r="S91" t="str">
            <v>N/A</v>
          </cell>
          <cell r="T91">
            <v>1579</v>
          </cell>
          <cell r="U91" t="str">
            <v>N/A</v>
          </cell>
          <cell r="V91">
            <v>3078</v>
          </cell>
          <cell r="W91">
            <v>3078</v>
          </cell>
          <cell r="X91">
            <v>2587</v>
          </cell>
          <cell r="Y91">
            <v>2463</v>
          </cell>
          <cell r="Z91">
            <v>2587</v>
          </cell>
          <cell r="AA91">
            <v>0.04</v>
          </cell>
          <cell r="AG91" t="str">
            <v>N/A</v>
          </cell>
          <cell r="AH91" t="str">
            <v>N/A</v>
          </cell>
          <cell r="AI91" t="str">
            <v>N/A</v>
          </cell>
          <cell r="AJ91" t="str">
            <v>N/A</v>
          </cell>
          <cell r="AK91" t="str">
            <v>N/A</v>
          </cell>
          <cell r="AL91" t="str">
            <v>N/A</v>
          </cell>
          <cell r="AM91" t="str">
            <v>N/A</v>
          </cell>
          <cell r="AN91" t="str">
            <v>N/A</v>
          </cell>
          <cell r="BA91">
            <v>1680</v>
          </cell>
        </row>
        <row r="92">
          <cell r="B92" t="str">
            <v>NP-9LS16ZM1</v>
          </cell>
          <cell r="C92" t="str">
            <v>1.71 - 2.87:1 Motorized Zoom Lens (lens shift) w/Lens Memory for the NP-PH1202HL and NP-PH1202HL1 projectors</v>
          </cell>
          <cell r="D92">
            <v>2405</v>
          </cell>
          <cell r="E92">
            <v>2405</v>
          </cell>
          <cell r="F92" t="str">
            <v xml:space="preserve"> No MAP Price </v>
          </cell>
          <cell r="G92">
            <v>2021</v>
          </cell>
          <cell r="H92">
            <v>1924</v>
          </cell>
          <cell r="I92">
            <v>2021</v>
          </cell>
          <cell r="J92">
            <v>2021</v>
          </cell>
          <cell r="K92">
            <v>2021</v>
          </cell>
          <cell r="L92">
            <v>1684</v>
          </cell>
          <cell r="M92">
            <v>0.04</v>
          </cell>
          <cell r="O92" t="e">
            <v>#N/A</v>
          </cell>
          <cell r="S92" t="str">
            <v>N/A</v>
          </cell>
          <cell r="T92">
            <v>1579</v>
          </cell>
          <cell r="U92" t="str">
            <v>N/A</v>
          </cell>
          <cell r="V92">
            <v>3078</v>
          </cell>
          <cell r="W92">
            <v>3078</v>
          </cell>
          <cell r="X92">
            <v>2587</v>
          </cell>
          <cell r="Y92">
            <v>2463</v>
          </cell>
          <cell r="Z92">
            <v>2587</v>
          </cell>
          <cell r="AA92">
            <v>0.04</v>
          </cell>
          <cell r="AG92" t="str">
            <v>N/A</v>
          </cell>
          <cell r="AH92" t="str">
            <v>N/A</v>
          </cell>
          <cell r="AI92" t="str">
            <v>N/A</v>
          </cell>
          <cell r="AJ92" t="str">
            <v>N/A</v>
          </cell>
          <cell r="AK92" t="str">
            <v>N/A</v>
          </cell>
          <cell r="AL92" t="str">
            <v>N/A</v>
          </cell>
          <cell r="AM92" t="str">
            <v>N/A</v>
          </cell>
          <cell r="AN92" t="str">
            <v>N/A</v>
          </cell>
          <cell r="BA92">
            <v>1680</v>
          </cell>
        </row>
        <row r="93">
          <cell r="B93" t="str">
            <v>NP11FL</v>
          </cell>
          <cell r="C93" t="str">
            <v>0.8:1 Manual Fixed Short Throw Lens for the NP-PA521U/PA571W/PA621X, NP-PA622U/PA672W/PA722X, NP-PA653U/PA803U/PA853W/PA903X, NP-PA804UL-B/PA804UL-W and NP-PA1004UL-B/PA1004UL-W projectors</v>
          </cell>
          <cell r="D93">
            <v>2199</v>
          </cell>
          <cell r="E93">
            <v>2199</v>
          </cell>
          <cell r="F93" t="str">
            <v xml:space="preserve"> No MAP Price </v>
          </cell>
          <cell r="G93">
            <v>1738</v>
          </cell>
          <cell r="H93">
            <v>1650</v>
          </cell>
          <cell r="I93">
            <v>1738</v>
          </cell>
          <cell r="J93">
            <v>1738</v>
          </cell>
          <cell r="K93">
            <v>1738</v>
          </cell>
          <cell r="L93">
            <v>1430</v>
          </cell>
          <cell r="M93">
            <v>0.04</v>
          </cell>
          <cell r="O93" t="e">
            <v>#N/A</v>
          </cell>
          <cell r="S93" t="str">
            <v>N/A</v>
          </cell>
          <cell r="T93">
            <v>1349</v>
          </cell>
          <cell r="U93" t="str">
            <v>N/A</v>
          </cell>
          <cell r="V93">
            <v>2815</v>
          </cell>
          <cell r="W93">
            <v>2815</v>
          </cell>
          <cell r="X93">
            <v>2225</v>
          </cell>
          <cell r="Y93">
            <v>2112</v>
          </cell>
          <cell r="Z93">
            <v>2225</v>
          </cell>
          <cell r="AA93">
            <v>0.04</v>
          </cell>
          <cell r="AG93" t="str">
            <v>N/A</v>
          </cell>
          <cell r="AH93" t="str">
            <v>N/A</v>
          </cell>
          <cell r="AI93" t="str">
            <v>N/A</v>
          </cell>
          <cell r="AJ93" t="str">
            <v>N/A</v>
          </cell>
          <cell r="AK93" t="str">
            <v>N/A</v>
          </cell>
          <cell r="AL93" t="str">
            <v>N/A</v>
          </cell>
          <cell r="AM93" t="str">
            <v>N/A</v>
          </cell>
          <cell r="AN93" t="str">
            <v>N/A</v>
          </cell>
          <cell r="BA93">
            <v>1439.04</v>
          </cell>
        </row>
        <row r="94">
          <cell r="B94" t="str">
            <v>NP12ZL</v>
          </cell>
          <cell r="C94" t="str">
            <v>1.18 - 1.54:1 Manual Zoom Lens (lens shift) for the NP-PA521U/PA571W/PA621X, NP-PA622U/PA672W/PA722X, NP-PA653U/PA803U/PA853W/PA903X, NP-PA804UL-B/PA804UL-W and NP-PA1004UL-B/PA1004UL-W projectors</v>
          </cell>
          <cell r="D94">
            <v>2199</v>
          </cell>
          <cell r="E94">
            <v>2199</v>
          </cell>
          <cell r="F94" t="str">
            <v xml:space="preserve"> No MAP Price </v>
          </cell>
          <cell r="G94">
            <v>1738</v>
          </cell>
          <cell r="H94">
            <v>1650</v>
          </cell>
          <cell r="I94">
            <v>1738</v>
          </cell>
          <cell r="J94">
            <v>1738</v>
          </cell>
          <cell r="K94">
            <v>1738</v>
          </cell>
          <cell r="L94">
            <v>1430</v>
          </cell>
          <cell r="M94">
            <v>0.04</v>
          </cell>
          <cell r="O94" t="e">
            <v>#N/A</v>
          </cell>
          <cell r="S94" t="str">
            <v>N/A</v>
          </cell>
          <cell r="T94">
            <v>1349</v>
          </cell>
          <cell r="U94" t="str">
            <v>N/A</v>
          </cell>
          <cell r="V94">
            <v>2815</v>
          </cell>
          <cell r="W94">
            <v>2815</v>
          </cell>
          <cell r="X94">
            <v>2225</v>
          </cell>
          <cell r="Y94">
            <v>2112</v>
          </cell>
          <cell r="Z94">
            <v>2225</v>
          </cell>
          <cell r="AA94">
            <v>0.04</v>
          </cell>
          <cell r="AG94" t="str">
            <v>N/A</v>
          </cell>
          <cell r="AH94" t="str">
            <v>N/A</v>
          </cell>
          <cell r="AI94" t="str">
            <v>N/A</v>
          </cell>
          <cell r="AJ94" t="str">
            <v>N/A</v>
          </cell>
          <cell r="AK94" t="str">
            <v>N/A</v>
          </cell>
          <cell r="AL94" t="str">
            <v>N/A</v>
          </cell>
          <cell r="AM94" t="str">
            <v>N/A</v>
          </cell>
          <cell r="AN94" t="str">
            <v>N/A</v>
          </cell>
          <cell r="BA94">
            <v>1439.04</v>
          </cell>
        </row>
        <row r="95">
          <cell r="B95" t="str">
            <v>NP13ZL</v>
          </cell>
          <cell r="C95" t="str">
            <v>1.5 - 3.0:1 Manual Zoom Lens (lens shift) for the NP-PA521U/PA571W/PA621X, NP-PA622U/PA672W/PA722X, NP-PA653U/PA803U/PA853W/PA903X, NP-PA804UL-B/PA804UL-W and NP-PA1004UL-B/PA1004UL-W projectors</v>
          </cell>
          <cell r="D95">
            <v>749</v>
          </cell>
          <cell r="E95">
            <v>659</v>
          </cell>
          <cell r="F95" t="str">
            <v xml:space="preserve"> No MAP Price </v>
          </cell>
          <cell r="G95">
            <v>521</v>
          </cell>
          <cell r="H95">
            <v>495</v>
          </cell>
          <cell r="I95">
            <v>521</v>
          </cell>
          <cell r="J95">
            <v>521</v>
          </cell>
          <cell r="K95">
            <v>521</v>
          </cell>
          <cell r="L95">
            <v>429</v>
          </cell>
          <cell r="M95">
            <v>0.04</v>
          </cell>
          <cell r="O95" t="e">
            <v>#N/A</v>
          </cell>
          <cell r="S95" t="str">
            <v>N/A</v>
          </cell>
          <cell r="T95">
            <v>399</v>
          </cell>
          <cell r="U95" t="str">
            <v>N/A</v>
          </cell>
          <cell r="V95">
            <v>959</v>
          </cell>
          <cell r="W95">
            <v>844</v>
          </cell>
          <cell r="X95">
            <v>667</v>
          </cell>
          <cell r="Y95">
            <v>634</v>
          </cell>
          <cell r="Z95">
            <v>667</v>
          </cell>
          <cell r="AA95">
            <v>0.04</v>
          </cell>
          <cell r="AG95" t="str">
            <v>N/A</v>
          </cell>
          <cell r="AH95" t="str">
            <v>N/A</v>
          </cell>
          <cell r="AI95" t="str">
            <v>N/A</v>
          </cell>
          <cell r="AJ95" t="str">
            <v>N/A</v>
          </cell>
          <cell r="AK95" t="str">
            <v>N/A</v>
          </cell>
          <cell r="AL95" t="str">
            <v>N/A</v>
          </cell>
          <cell r="AM95" t="str">
            <v>N/A</v>
          </cell>
          <cell r="AN95" t="str">
            <v>N/A</v>
          </cell>
          <cell r="BA95">
            <v>431.03999999999996</v>
          </cell>
        </row>
        <row r="96">
          <cell r="B96" t="str">
            <v>NP14ZL</v>
          </cell>
          <cell r="C96" t="str">
            <v>2.98 - 4.77:1 Manual Zoom Lens (lens shift) for the NP-PA521U/PA571W/PA621X, NP-PA622U/PA672W/PA722X, NP-PA653U/PA803U/PA853W/PA903X, NP-PA804UL-B/PA804UL-W and NP-PA1004UL-B/PA1004UL-W projectors</v>
          </cell>
          <cell r="D96">
            <v>2199</v>
          </cell>
          <cell r="E96">
            <v>2199</v>
          </cell>
          <cell r="F96" t="str">
            <v xml:space="preserve"> No MAP Price </v>
          </cell>
          <cell r="G96">
            <v>1738</v>
          </cell>
          <cell r="H96">
            <v>1650</v>
          </cell>
          <cell r="I96">
            <v>1738</v>
          </cell>
          <cell r="J96">
            <v>1738</v>
          </cell>
          <cell r="K96">
            <v>1738</v>
          </cell>
          <cell r="L96">
            <v>1430</v>
          </cell>
          <cell r="M96">
            <v>0.04</v>
          </cell>
          <cell r="O96" t="e">
            <v>#N/A</v>
          </cell>
          <cell r="S96" t="str">
            <v>N/A</v>
          </cell>
          <cell r="T96">
            <v>1349</v>
          </cell>
          <cell r="U96" t="str">
            <v>N/A</v>
          </cell>
          <cell r="V96">
            <v>2815</v>
          </cell>
          <cell r="W96">
            <v>2815</v>
          </cell>
          <cell r="X96">
            <v>2225</v>
          </cell>
          <cell r="Y96">
            <v>2112</v>
          </cell>
          <cell r="Z96">
            <v>2225</v>
          </cell>
          <cell r="AA96">
            <v>0.04</v>
          </cell>
          <cell r="AG96" t="str">
            <v>N/A</v>
          </cell>
          <cell r="AH96" t="str">
            <v>N/A</v>
          </cell>
          <cell r="AI96" t="str">
            <v>N/A</v>
          </cell>
          <cell r="AJ96" t="str">
            <v>N/A</v>
          </cell>
          <cell r="AK96" t="str">
            <v>N/A</v>
          </cell>
          <cell r="AL96" t="str">
            <v>N/A</v>
          </cell>
          <cell r="AM96" t="str">
            <v>N/A</v>
          </cell>
          <cell r="AN96" t="str">
            <v>N/A</v>
          </cell>
          <cell r="BA96">
            <v>1439.04</v>
          </cell>
        </row>
        <row r="97">
          <cell r="B97" t="str">
            <v>NP15ZL</v>
          </cell>
          <cell r="C97" t="str">
            <v>4.62 - 7.02:1 Manual Zoom Lens (lens shift) for the NP-PA521U/PA571W/PA621X, NP-PA804UL-B/PA804UL-W and NP-PA1004UL-B/PA1004UL-W projectors</v>
          </cell>
          <cell r="D97">
            <v>2639</v>
          </cell>
          <cell r="E97">
            <v>2639</v>
          </cell>
          <cell r="F97" t="str">
            <v xml:space="preserve"> No MAP Price </v>
          </cell>
          <cell r="G97">
            <v>2085</v>
          </cell>
          <cell r="H97">
            <v>1980</v>
          </cell>
          <cell r="I97">
            <v>2085</v>
          </cell>
          <cell r="J97">
            <v>2085</v>
          </cell>
          <cell r="K97">
            <v>2085</v>
          </cell>
          <cell r="L97">
            <v>1716</v>
          </cell>
          <cell r="M97">
            <v>0.04</v>
          </cell>
          <cell r="O97" t="e">
            <v>#N/A</v>
          </cell>
          <cell r="S97" t="str">
            <v>N/A</v>
          </cell>
          <cell r="T97">
            <v>1619</v>
          </cell>
          <cell r="U97" t="str">
            <v>N/A</v>
          </cell>
          <cell r="V97">
            <v>3378</v>
          </cell>
          <cell r="W97">
            <v>3378</v>
          </cell>
          <cell r="X97">
            <v>2669</v>
          </cell>
          <cell r="Y97">
            <v>2534</v>
          </cell>
          <cell r="Z97">
            <v>2669</v>
          </cell>
          <cell r="AA97">
            <v>0.04</v>
          </cell>
          <cell r="AG97" t="str">
            <v>N/A</v>
          </cell>
          <cell r="AH97" t="str">
            <v>N/A</v>
          </cell>
          <cell r="AI97" t="str">
            <v>N/A</v>
          </cell>
          <cell r="AJ97" t="str">
            <v>N/A</v>
          </cell>
          <cell r="AK97" t="str">
            <v>N/A</v>
          </cell>
          <cell r="AL97" t="str">
            <v>N/A</v>
          </cell>
          <cell r="AM97" t="str">
            <v>N/A</v>
          </cell>
          <cell r="AN97" t="str">
            <v>N/A</v>
          </cell>
          <cell r="BA97">
            <v>1727.04</v>
          </cell>
        </row>
        <row r="98">
          <cell r="B98" t="str">
            <v>NP30ZL</v>
          </cell>
          <cell r="C98" t="str">
            <v>0.79 - 1.04:1 Manual Zoom Lens (lens shift) for the NP-PA521U/PA571W/PA621X, NP-PA622U/PA672W/PA722X and NP-PA653U/PA803U/PA853W/PA903X projectors</v>
          </cell>
          <cell r="D98">
            <v>2199</v>
          </cell>
          <cell r="E98">
            <v>2199</v>
          </cell>
          <cell r="F98" t="str">
            <v xml:space="preserve"> No MAP Price </v>
          </cell>
          <cell r="G98">
            <v>1738</v>
          </cell>
          <cell r="H98">
            <v>1650</v>
          </cell>
          <cell r="I98">
            <v>1738</v>
          </cell>
          <cell r="J98">
            <v>1738</v>
          </cell>
          <cell r="K98">
            <v>1738</v>
          </cell>
          <cell r="L98">
            <v>1430</v>
          </cell>
          <cell r="M98">
            <v>0.04</v>
          </cell>
          <cell r="O98" t="e">
            <v>#N/A</v>
          </cell>
          <cell r="S98" t="str">
            <v>N/A</v>
          </cell>
          <cell r="T98">
            <v>1349</v>
          </cell>
          <cell r="U98" t="str">
            <v>N/A</v>
          </cell>
          <cell r="V98">
            <v>2815</v>
          </cell>
          <cell r="W98">
            <v>2815</v>
          </cell>
          <cell r="X98">
            <v>2225</v>
          </cell>
          <cell r="Y98">
            <v>2112</v>
          </cell>
          <cell r="Z98">
            <v>2225</v>
          </cell>
          <cell r="AA98">
            <v>0.04</v>
          </cell>
          <cell r="AG98" t="str">
            <v>N/A</v>
          </cell>
          <cell r="AH98" t="str">
            <v>N/A</v>
          </cell>
          <cell r="AI98" t="str">
            <v>N/A</v>
          </cell>
          <cell r="AJ98" t="str">
            <v>N/A</v>
          </cell>
          <cell r="AK98" t="str">
            <v>N/A</v>
          </cell>
          <cell r="AL98" t="str">
            <v>N/A</v>
          </cell>
          <cell r="AM98" t="str">
            <v>N/A</v>
          </cell>
          <cell r="AN98" t="str">
            <v>N/A</v>
          </cell>
          <cell r="BA98">
            <v>1439.04</v>
          </cell>
        </row>
        <row r="99">
          <cell r="B99" t="str">
            <v>NP44ML-01LK</v>
          </cell>
          <cell r="C99" t="str">
            <v>0.32:1 Motorized Ultra-Short Throw Lens for the NP-PA653U/PA803U/PA853W/PA903X, NP-PA653UL/PA703UL/PA803UL and NP-PA1004UL-B/PA1004UL-W projectors</v>
          </cell>
          <cell r="D99">
            <v>6600</v>
          </cell>
          <cell r="E99">
            <v>6600</v>
          </cell>
          <cell r="F99">
            <v>6600</v>
          </cell>
          <cell r="G99">
            <v>6072</v>
          </cell>
          <cell r="H99">
            <v>5808</v>
          </cell>
          <cell r="I99">
            <v>6072</v>
          </cell>
          <cell r="J99">
            <v>6072</v>
          </cell>
          <cell r="K99">
            <v>6072</v>
          </cell>
          <cell r="L99">
            <v>5148</v>
          </cell>
          <cell r="M99">
            <v>0.04</v>
          </cell>
          <cell r="O99" t="e">
            <v>#N/A</v>
          </cell>
          <cell r="S99" t="str">
            <v>N/A</v>
          </cell>
          <cell r="T99">
            <v>4749</v>
          </cell>
          <cell r="U99" t="str">
            <v>N/A</v>
          </cell>
          <cell r="V99">
            <v>8448</v>
          </cell>
          <cell r="W99">
            <v>8448</v>
          </cell>
          <cell r="X99">
            <v>7772</v>
          </cell>
          <cell r="Y99">
            <v>7434</v>
          </cell>
          <cell r="Z99">
            <v>7772</v>
          </cell>
          <cell r="AA99">
            <v>0.04</v>
          </cell>
          <cell r="AG99" t="str">
            <v>N/A</v>
          </cell>
          <cell r="AH99" t="str">
            <v>N/A</v>
          </cell>
          <cell r="AI99" t="str">
            <v>N/A</v>
          </cell>
          <cell r="AJ99" t="str">
            <v>N/A</v>
          </cell>
          <cell r="AK99" t="str">
            <v>N/A</v>
          </cell>
          <cell r="AL99" t="str">
            <v>N/A</v>
          </cell>
          <cell r="AM99" t="str">
            <v>N/A</v>
          </cell>
          <cell r="AN99" t="str">
            <v>N/A</v>
          </cell>
          <cell r="BA99">
            <v>5068.8</v>
          </cell>
        </row>
        <row r="100">
          <cell r="B100" t="str">
            <v>NP44ML-02LK</v>
          </cell>
          <cell r="C100" t="str">
            <v>0.32:1 Motorized Ultra-Short Throw Lens for the NP-PA804UL-B/PA804UL-W and NP-PA1004UL-B/PA1004UL-W projectors</v>
          </cell>
          <cell r="D100">
            <v>6600</v>
          </cell>
          <cell r="E100">
            <v>6600</v>
          </cell>
          <cell r="F100">
            <v>6600</v>
          </cell>
          <cell r="G100">
            <v>6072</v>
          </cell>
          <cell r="H100">
            <v>5808</v>
          </cell>
          <cell r="I100">
            <v>6072</v>
          </cell>
          <cell r="J100">
            <v>6072</v>
          </cell>
          <cell r="K100">
            <v>6072</v>
          </cell>
          <cell r="L100">
            <v>5148</v>
          </cell>
          <cell r="M100">
            <v>0.04</v>
          </cell>
          <cell r="O100" t="e">
            <v>#N/A</v>
          </cell>
          <cell r="S100" t="str">
            <v>N/A</v>
          </cell>
          <cell r="T100">
            <v>4749</v>
          </cell>
          <cell r="U100" t="str">
            <v>N/A</v>
          </cell>
          <cell r="V100">
            <v>8448</v>
          </cell>
          <cell r="W100">
            <v>8448</v>
          </cell>
          <cell r="X100">
            <v>7772</v>
          </cell>
          <cell r="Y100">
            <v>7434</v>
          </cell>
          <cell r="Z100">
            <v>7772</v>
          </cell>
          <cell r="AA100">
            <v>0.04</v>
          </cell>
          <cell r="AG100" t="str">
            <v>N/A</v>
          </cell>
          <cell r="AH100" t="str">
            <v>N/A</v>
          </cell>
          <cell r="AI100" t="str">
            <v>N/A</v>
          </cell>
          <cell r="AJ100" t="str">
            <v>N/A</v>
          </cell>
          <cell r="AK100" t="str">
            <v>N/A</v>
          </cell>
          <cell r="AL100" t="str">
            <v>N/A</v>
          </cell>
          <cell r="AM100" t="str">
            <v>N/A</v>
          </cell>
          <cell r="AN100" t="str">
            <v>N/A</v>
          </cell>
          <cell r="BA100">
            <v>5068.8</v>
          </cell>
        </row>
        <row r="101">
          <cell r="B101" t="str">
            <v>NP40ZL</v>
          </cell>
          <cell r="C101" t="str">
            <v>0.79 - 1.1:1 Motorized Zoom Lens (lens shift) for the NP-PA653U/PA803U/PA853W/PA903X, NP-PA653UL/PA703UL/PA803UL, NP-PA804UL-B/PA804UL-W and NP-PA1004UL-B/PA1004UL-W projectors</v>
          </cell>
          <cell r="D101">
            <v>3219</v>
          </cell>
          <cell r="E101">
            <v>3219</v>
          </cell>
          <cell r="F101">
            <v>3219</v>
          </cell>
          <cell r="G101">
            <v>2061</v>
          </cell>
          <cell r="H101">
            <v>1932</v>
          </cell>
          <cell r="I101">
            <v>2061</v>
          </cell>
          <cell r="J101">
            <v>2061</v>
          </cell>
          <cell r="K101">
            <v>2061</v>
          </cell>
          <cell r="L101">
            <v>1771</v>
          </cell>
          <cell r="M101">
            <v>0.04</v>
          </cell>
          <cell r="O101" t="e">
            <v>#N/A</v>
          </cell>
          <cell r="S101" t="str">
            <v>N/A</v>
          </cell>
          <cell r="T101">
            <v>1579</v>
          </cell>
          <cell r="U101" t="str">
            <v>N/A</v>
          </cell>
          <cell r="V101">
            <v>4120</v>
          </cell>
          <cell r="W101">
            <v>4120</v>
          </cell>
          <cell r="X101">
            <v>2638</v>
          </cell>
          <cell r="Y101">
            <v>2473</v>
          </cell>
          <cell r="Z101">
            <v>2638</v>
          </cell>
          <cell r="AA101">
            <v>0.04</v>
          </cell>
          <cell r="AG101" t="str">
            <v>N/A</v>
          </cell>
          <cell r="AH101" t="str">
            <v>N/A</v>
          </cell>
          <cell r="AI101" t="str">
            <v>N/A</v>
          </cell>
          <cell r="AJ101" t="str">
            <v>N/A</v>
          </cell>
          <cell r="AK101" t="str">
            <v>N/A</v>
          </cell>
          <cell r="AL101" t="str">
            <v>N/A</v>
          </cell>
          <cell r="AM101" t="str">
            <v>N/A</v>
          </cell>
          <cell r="AN101" t="str">
            <v>N/A</v>
          </cell>
          <cell r="BA101">
            <v>1685.76</v>
          </cell>
        </row>
        <row r="102">
          <cell r="B102" t="str">
            <v>NP41ZL</v>
          </cell>
          <cell r="C102" t="str">
            <v>1.3 - 3.02:1 Motorized Zoom Lens (lens shift) for the NP-PA653U/PA803U/PA853W/PA903X, NP-PA653UL/PA703UL/PA803UL, NP-PA804UL-B/PA804UL-W and NP-PA1004UL-B/PA1004UL-W projectors</v>
          </cell>
          <cell r="D102">
            <v>1460</v>
          </cell>
          <cell r="E102">
            <v>1460</v>
          </cell>
          <cell r="F102">
            <v>1460</v>
          </cell>
          <cell r="G102">
            <v>935</v>
          </cell>
          <cell r="H102">
            <v>876</v>
          </cell>
          <cell r="I102">
            <v>935</v>
          </cell>
          <cell r="J102">
            <v>935</v>
          </cell>
          <cell r="K102">
            <v>935</v>
          </cell>
          <cell r="L102">
            <v>803</v>
          </cell>
          <cell r="M102">
            <v>0.04</v>
          </cell>
          <cell r="O102" t="e">
            <v>#N/A</v>
          </cell>
          <cell r="S102" t="str">
            <v>N/A</v>
          </cell>
          <cell r="T102">
            <v>719</v>
          </cell>
          <cell r="U102" t="str">
            <v>N/A</v>
          </cell>
          <cell r="V102">
            <v>1869</v>
          </cell>
          <cell r="W102">
            <v>1869</v>
          </cell>
          <cell r="X102">
            <v>1197</v>
          </cell>
          <cell r="Y102">
            <v>1121</v>
          </cell>
          <cell r="Z102">
            <v>1197</v>
          </cell>
          <cell r="AA102">
            <v>0.04</v>
          </cell>
          <cell r="AG102" t="str">
            <v>N/A</v>
          </cell>
          <cell r="AH102" t="str">
            <v>N/A</v>
          </cell>
          <cell r="AI102" t="str">
            <v>N/A</v>
          </cell>
          <cell r="AJ102" t="str">
            <v>N/A</v>
          </cell>
          <cell r="AK102" t="str">
            <v>N/A</v>
          </cell>
          <cell r="AL102" t="str">
            <v>N/A</v>
          </cell>
          <cell r="AM102" t="str">
            <v>N/A</v>
          </cell>
          <cell r="AN102" t="str">
            <v>N/A</v>
          </cell>
          <cell r="BA102">
            <v>765.12</v>
          </cell>
        </row>
        <row r="103">
          <cell r="B103" t="str">
            <v>NP43ZL</v>
          </cell>
          <cell r="C103" t="str">
            <v>2.99 - 5.98:1 Motorized Zoom Lens (lens shift) for the NP-PA653U/PA803U/PA853W/PA903X, NP-PA653UL/PA703UL/PA803UL, NP-PA804UL-B/PA804UL-W and NP-PA1004UL-B/PA1004UL-W projectors (direct replacement for the NP42ZL)</v>
          </cell>
          <cell r="D103">
            <v>2069</v>
          </cell>
          <cell r="E103">
            <v>2069</v>
          </cell>
          <cell r="F103">
            <v>2069</v>
          </cell>
          <cell r="G103">
            <v>1635</v>
          </cell>
          <cell r="H103">
            <v>1552</v>
          </cell>
          <cell r="I103">
            <v>1635</v>
          </cell>
          <cell r="J103">
            <v>1635</v>
          </cell>
          <cell r="K103">
            <v>1635</v>
          </cell>
          <cell r="L103">
            <v>1345</v>
          </cell>
          <cell r="M103">
            <v>0.04</v>
          </cell>
          <cell r="O103" t="e">
            <v>#N/A</v>
          </cell>
          <cell r="S103" t="str">
            <v>N/A</v>
          </cell>
          <cell r="T103">
            <v>1269</v>
          </cell>
          <cell r="U103" t="str">
            <v>N/A</v>
          </cell>
          <cell r="V103">
            <v>2648</v>
          </cell>
          <cell r="W103">
            <v>2648</v>
          </cell>
          <cell r="X103">
            <v>2093</v>
          </cell>
          <cell r="Y103">
            <v>1987</v>
          </cell>
          <cell r="Z103">
            <v>2093</v>
          </cell>
          <cell r="AA103">
            <v>0.04</v>
          </cell>
          <cell r="AG103" t="str">
            <v>N/A</v>
          </cell>
          <cell r="AH103" t="str">
            <v>N/A</v>
          </cell>
          <cell r="AI103" t="str">
            <v>N/A</v>
          </cell>
          <cell r="AJ103" t="str">
            <v>N/A</v>
          </cell>
          <cell r="AK103" t="str">
            <v>N/A</v>
          </cell>
          <cell r="AL103" t="str">
            <v>N/A</v>
          </cell>
          <cell r="AM103" t="str">
            <v>N/A</v>
          </cell>
          <cell r="AN103" t="str">
            <v>N/A</v>
          </cell>
          <cell r="BA103">
            <v>1354.56</v>
          </cell>
        </row>
        <row r="104">
          <cell r="B104" t="str">
            <v>NP39ML</v>
          </cell>
          <cell r="C104" t="str">
            <v>0.38:1 Ultra-Short Throw Lens for the NP-PX700W/PX750U/PX800X, NP-PX700W2/PX750U2/PX800X2, NP-PX803UL-BK/PX803UL-WH and NP-PX1004UL-BK/PX1004UL-WH projectors.</v>
          </cell>
          <cell r="D104">
            <v>5169</v>
          </cell>
          <cell r="E104">
            <v>5169</v>
          </cell>
          <cell r="F104">
            <v>5169</v>
          </cell>
          <cell r="G104">
            <v>4601</v>
          </cell>
          <cell r="H104">
            <v>4394</v>
          </cell>
          <cell r="I104">
            <v>4601</v>
          </cell>
          <cell r="J104">
            <v>4601</v>
          </cell>
          <cell r="K104">
            <v>4601</v>
          </cell>
          <cell r="L104">
            <v>3877</v>
          </cell>
          <cell r="M104">
            <v>0.04</v>
          </cell>
          <cell r="O104" t="e">
            <v>#N/A</v>
          </cell>
          <cell r="S104" t="str">
            <v>N/A</v>
          </cell>
          <cell r="T104">
            <v>3589</v>
          </cell>
          <cell r="U104" t="str">
            <v>N/A</v>
          </cell>
          <cell r="V104">
            <v>6616</v>
          </cell>
          <cell r="W104">
            <v>6616</v>
          </cell>
          <cell r="X104">
            <v>5889</v>
          </cell>
          <cell r="Y104">
            <v>5624</v>
          </cell>
          <cell r="Z104">
            <v>5889</v>
          </cell>
          <cell r="AA104">
            <v>0.04</v>
          </cell>
          <cell r="AG104" t="str">
            <v>N/A</v>
          </cell>
          <cell r="AH104" t="str">
            <v>N/A</v>
          </cell>
          <cell r="AI104" t="str">
            <v>N/A</v>
          </cell>
          <cell r="AJ104" t="str">
            <v>N/A</v>
          </cell>
          <cell r="AK104" t="str">
            <v>N/A</v>
          </cell>
          <cell r="AL104" t="str">
            <v>N/A</v>
          </cell>
          <cell r="AM104" t="str">
            <v>N/A</v>
          </cell>
          <cell r="AN104" t="str">
            <v>N/A</v>
          </cell>
          <cell r="BA104">
            <v>3834.24</v>
          </cell>
        </row>
        <row r="105">
          <cell r="B105" t="str">
            <v>NP16FL</v>
          </cell>
          <cell r="C105" t="str">
            <v>0.76:1 Fixed Short Throw Lens for the NP-PX700W/PX750U/PX800X, NP-PX700W2/PX750U2/PX800X2, NP-PX803UL-BK/PX803UL-WH and NP-PX1004UL-BK/PX1004UL-WH projectors.</v>
          </cell>
          <cell r="D105">
            <v>4290</v>
          </cell>
          <cell r="E105">
            <v>3649</v>
          </cell>
          <cell r="F105" t="str">
            <v xml:space="preserve"> No MAP Price </v>
          </cell>
          <cell r="G105">
            <v>2681</v>
          </cell>
          <cell r="H105">
            <v>2553</v>
          </cell>
          <cell r="I105">
            <v>2681</v>
          </cell>
          <cell r="J105">
            <v>2681</v>
          </cell>
          <cell r="K105">
            <v>2681</v>
          </cell>
          <cell r="L105">
            <v>2553</v>
          </cell>
          <cell r="M105">
            <v>0.04</v>
          </cell>
          <cell r="O105" t="e">
            <v>#N/A</v>
          </cell>
          <cell r="S105" t="str">
            <v>N/A</v>
          </cell>
          <cell r="T105">
            <v>2042.4</v>
          </cell>
          <cell r="U105" t="str">
            <v>N/A</v>
          </cell>
          <cell r="V105">
            <v>5491</v>
          </cell>
          <cell r="W105">
            <v>4671</v>
          </cell>
          <cell r="X105">
            <v>3432</v>
          </cell>
          <cell r="Y105">
            <v>3268</v>
          </cell>
          <cell r="Z105">
            <v>3432</v>
          </cell>
          <cell r="AA105">
            <v>0.04</v>
          </cell>
          <cell r="AG105" t="str">
            <v>N/A</v>
          </cell>
          <cell r="AH105" t="str">
            <v>N/A</v>
          </cell>
          <cell r="AI105" t="str">
            <v>N/A</v>
          </cell>
          <cell r="AJ105" t="str">
            <v>N/A</v>
          </cell>
          <cell r="AK105" t="str">
            <v>N/A</v>
          </cell>
          <cell r="AL105" t="str">
            <v>N/A</v>
          </cell>
          <cell r="AM105" t="str">
            <v>N/A</v>
          </cell>
          <cell r="AN105" t="str">
            <v>N/A</v>
          </cell>
          <cell r="BA105">
            <v>2620.7999999999997</v>
          </cell>
        </row>
        <row r="106">
          <cell r="B106" t="str">
            <v>NP17ZL</v>
          </cell>
          <cell r="C106" t="str">
            <v>1.25 - 1.79:1 Motorized Short Throw Zoom Lens (lens shift) w/Lens Memory for the NP-PX700W/PX750U/PX800X, NP-PX700W2/PX750U2/PX800X2, NP-PX803UL-BK/PX803UL-WH and NP-PX1004UL-BK/PX1004UL-WH projectors</v>
          </cell>
          <cell r="D106">
            <v>3850</v>
          </cell>
          <cell r="E106">
            <v>3269</v>
          </cell>
          <cell r="F106" t="str">
            <v xml:space="preserve"> No MAP Price </v>
          </cell>
          <cell r="G106">
            <v>2406</v>
          </cell>
          <cell r="H106">
            <v>2291</v>
          </cell>
          <cell r="I106">
            <v>2406</v>
          </cell>
          <cell r="J106">
            <v>2406</v>
          </cell>
          <cell r="K106">
            <v>2406</v>
          </cell>
          <cell r="L106">
            <v>2291</v>
          </cell>
          <cell r="M106">
            <v>0.04</v>
          </cell>
          <cell r="O106" t="e">
            <v>#N/A</v>
          </cell>
          <cell r="S106" t="str">
            <v>N/A</v>
          </cell>
          <cell r="T106">
            <v>1832.8000000000002</v>
          </cell>
          <cell r="U106" t="str">
            <v>N/A</v>
          </cell>
          <cell r="V106">
            <v>4928</v>
          </cell>
          <cell r="W106">
            <v>4184</v>
          </cell>
          <cell r="X106">
            <v>3080</v>
          </cell>
          <cell r="Y106">
            <v>2932</v>
          </cell>
          <cell r="Z106">
            <v>3080</v>
          </cell>
          <cell r="AA106">
            <v>0.04</v>
          </cell>
          <cell r="AG106" t="str">
            <v>N/A</v>
          </cell>
          <cell r="AH106" t="str">
            <v>N/A</v>
          </cell>
          <cell r="AI106" t="str">
            <v>N/A</v>
          </cell>
          <cell r="AJ106" t="str">
            <v>N/A</v>
          </cell>
          <cell r="AK106" t="str">
            <v>N/A</v>
          </cell>
          <cell r="AL106" t="str">
            <v>N/A</v>
          </cell>
          <cell r="AM106" t="str">
            <v>N/A</v>
          </cell>
          <cell r="AN106" t="str">
            <v>N/A</v>
          </cell>
          <cell r="BA106">
            <v>2352</v>
          </cell>
        </row>
        <row r="107">
          <cell r="B107" t="str">
            <v>NP18ZL</v>
          </cell>
          <cell r="C107" t="str">
            <v>1.73 - 2.27:1 Motorized Standard Throw Zoom Lens (lens shift) w/Lens Memory for the NP-PX700W/PX750U/PX800X, NP-PX700W2/PX750U2/PX800X2, NP-PX803UL-BK/PX803UL-WH and NP-PX1004UL-BK/PX1004UL-WH projectors</v>
          </cell>
          <cell r="D107">
            <v>2435</v>
          </cell>
          <cell r="E107">
            <v>2435</v>
          </cell>
          <cell r="F107" t="str">
            <v xml:space="preserve"> No MAP Price </v>
          </cell>
          <cell r="G107">
            <v>1802</v>
          </cell>
          <cell r="H107">
            <v>1705</v>
          </cell>
          <cell r="I107">
            <v>1802</v>
          </cell>
          <cell r="J107">
            <v>1802</v>
          </cell>
          <cell r="K107">
            <v>1802</v>
          </cell>
          <cell r="L107">
            <v>1461</v>
          </cell>
          <cell r="M107">
            <v>0.04</v>
          </cell>
          <cell r="O107" t="e">
            <v>#N/A</v>
          </cell>
          <cell r="S107" t="str">
            <v>N/A</v>
          </cell>
          <cell r="T107">
            <v>1399</v>
          </cell>
          <cell r="U107" t="str">
            <v>N/A</v>
          </cell>
          <cell r="V107">
            <v>3117</v>
          </cell>
          <cell r="W107">
            <v>3117</v>
          </cell>
          <cell r="X107">
            <v>2307</v>
          </cell>
          <cell r="Y107">
            <v>2182</v>
          </cell>
          <cell r="Z107">
            <v>2307</v>
          </cell>
          <cell r="AA107">
            <v>0.04</v>
          </cell>
          <cell r="AG107" t="str">
            <v>N/A</v>
          </cell>
          <cell r="AH107" t="str">
            <v>N/A</v>
          </cell>
          <cell r="AI107" t="str">
            <v>N/A</v>
          </cell>
          <cell r="AJ107" t="str">
            <v>N/A</v>
          </cell>
          <cell r="AK107" t="str">
            <v>N/A</v>
          </cell>
          <cell r="AL107" t="str">
            <v>N/A</v>
          </cell>
          <cell r="AM107" t="str">
            <v>N/A</v>
          </cell>
          <cell r="AN107" t="str">
            <v>N/A</v>
          </cell>
          <cell r="BA107">
            <v>1488</v>
          </cell>
        </row>
        <row r="108">
          <cell r="B108" t="str">
            <v>NP19ZL</v>
          </cell>
          <cell r="C108" t="str">
            <v>2.22 - 3.67:1 Motorized Medium Throw Zoom Lens (lens shift) w/Lens Memory for the NP-PX700W/PX750U/PX800X, NP-PX700W2/PX750U2/PX800X2, NP-PX803UL-BK/PX803UL-WH and NP-PX1004UL-BK/PX1004UL-WH projectors</v>
          </cell>
          <cell r="D108">
            <v>3850</v>
          </cell>
          <cell r="E108">
            <v>3269</v>
          </cell>
          <cell r="F108" t="str">
            <v xml:space="preserve"> No MAP Price </v>
          </cell>
          <cell r="G108">
            <v>2406</v>
          </cell>
          <cell r="H108">
            <v>2291</v>
          </cell>
          <cell r="I108">
            <v>2406</v>
          </cell>
          <cell r="J108">
            <v>2406</v>
          </cell>
          <cell r="K108">
            <v>2406</v>
          </cell>
          <cell r="L108">
            <v>2291</v>
          </cell>
          <cell r="M108">
            <v>0.04</v>
          </cell>
          <cell r="O108" t="e">
            <v>#N/A</v>
          </cell>
          <cell r="S108" t="str">
            <v>N/A</v>
          </cell>
          <cell r="T108">
            <v>1832.8000000000002</v>
          </cell>
          <cell r="U108" t="str">
            <v>N/A</v>
          </cell>
          <cell r="V108">
            <v>4928</v>
          </cell>
          <cell r="W108">
            <v>4184</v>
          </cell>
          <cell r="X108">
            <v>3080</v>
          </cell>
          <cell r="Y108">
            <v>2932</v>
          </cell>
          <cell r="Z108">
            <v>3080</v>
          </cell>
          <cell r="AA108">
            <v>0.04</v>
          </cell>
          <cell r="AG108" t="str">
            <v>N/A</v>
          </cell>
          <cell r="AH108" t="str">
            <v>N/A</v>
          </cell>
          <cell r="AI108" t="str">
            <v>N/A</v>
          </cell>
          <cell r="AJ108" t="str">
            <v>N/A</v>
          </cell>
          <cell r="AK108" t="str">
            <v>N/A</v>
          </cell>
          <cell r="AL108" t="str">
            <v>N/A</v>
          </cell>
          <cell r="AM108" t="str">
            <v>N/A</v>
          </cell>
          <cell r="AN108" t="str">
            <v>N/A</v>
          </cell>
          <cell r="BA108">
            <v>2352</v>
          </cell>
        </row>
        <row r="109">
          <cell r="B109" t="str">
            <v>NP20ZL</v>
          </cell>
          <cell r="C109" t="str">
            <v>3.60 - 5.40:1 Motorized Long Throw Zoom Lens (lens shift) w/Lens Memory for the NP-PX700W/PX750U/PX800X, NP-PX700W2/PX750U2/PX800X2, NP-PX803UL-BK/PX803UL-WH and NP-PX1004UL-BK/PX1004UL-WH projectors</v>
          </cell>
          <cell r="D109">
            <v>3850</v>
          </cell>
          <cell r="E109">
            <v>3269</v>
          </cell>
          <cell r="F109" t="str">
            <v xml:space="preserve"> No MAP Price </v>
          </cell>
          <cell r="G109">
            <v>2406</v>
          </cell>
          <cell r="H109">
            <v>2291</v>
          </cell>
          <cell r="I109">
            <v>2406</v>
          </cell>
          <cell r="J109">
            <v>2406</v>
          </cell>
          <cell r="K109">
            <v>2406</v>
          </cell>
          <cell r="L109">
            <v>2291</v>
          </cell>
          <cell r="M109">
            <v>0.04</v>
          </cell>
          <cell r="O109" t="e">
            <v>#N/A</v>
          </cell>
          <cell r="S109" t="str">
            <v>N/A</v>
          </cell>
          <cell r="T109">
            <v>1832.8000000000002</v>
          </cell>
          <cell r="U109" t="str">
            <v>N/A</v>
          </cell>
          <cell r="V109">
            <v>4928</v>
          </cell>
          <cell r="W109">
            <v>4184</v>
          </cell>
          <cell r="X109">
            <v>3080</v>
          </cell>
          <cell r="Y109">
            <v>2932</v>
          </cell>
          <cell r="Z109">
            <v>3080</v>
          </cell>
          <cell r="AA109">
            <v>0.04</v>
          </cell>
          <cell r="AG109" t="str">
            <v>N/A</v>
          </cell>
          <cell r="AH109" t="str">
            <v>N/A</v>
          </cell>
          <cell r="AI109" t="str">
            <v>N/A</v>
          </cell>
          <cell r="AJ109" t="str">
            <v>N/A</v>
          </cell>
          <cell r="AK109" t="str">
            <v>N/A</v>
          </cell>
          <cell r="AL109" t="str">
            <v>N/A</v>
          </cell>
          <cell r="AM109" t="str">
            <v>N/A</v>
          </cell>
          <cell r="AN109" t="str">
            <v>N/A</v>
          </cell>
          <cell r="BA109">
            <v>2352</v>
          </cell>
        </row>
        <row r="110">
          <cell r="B110" t="str">
            <v>NP21ZL</v>
          </cell>
          <cell r="C110" t="str">
            <v>5.30 - 8.30:1 Motorized Long Zoom Lens (lens shift) w/Lens Memory for the NP-PX700W/PX750U/PX800X, NP-PX700W2/PX750U2/PX800X2, NP-PX803UL-BK/PX803UL-WH and NP-PX1004UL-BK/PX1004UL-WH projectors</v>
          </cell>
          <cell r="D110">
            <v>3850</v>
          </cell>
          <cell r="E110">
            <v>3850</v>
          </cell>
          <cell r="F110" t="str">
            <v xml:space="preserve"> No MAP Price </v>
          </cell>
          <cell r="G110">
            <v>2849</v>
          </cell>
          <cell r="H110">
            <v>2695</v>
          </cell>
          <cell r="I110">
            <v>2849</v>
          </cell>
          <cell r="J110">
            <v>2849</v>
          </cell>
          <cell r="K110">
            <v>2849</v>
          </cell>
          <cell r="L110">
            <v>2310</v>
          </cell>
          <cell r="M110">
            <v>0.04</v>
          </cell>
          <cell r="O110" t="e">
            <v>#N/A</v>
          </cell>
          <cell r="S110" t="str">
            <v>N/A</v>
          </cell>
          <cell r="T110">
            <v>2209</v>
          </cell>
          <cell r="U110" t="str">
            <v>N/A</v>
          </cell>
          <cell r="V110">
            <v>4928</v>
          </cell>
          <cell r="W110">
            <v>4928</v>
          </cell>
          <cell r="X110">
            <v>3647</v>
          </cell>
          <cell r="Y110">
            <v>3450</v>
          </cell>
          <cell r="Z110">
            <v>3647</v>
          </cell>
          <cell r="AA110">
            <v>0.04</v>
          </cell>
          <cell r="AG110" t="str">
            <v>N/A</v>
          </cell>
          <cell r="AH110" t="str">
            <v>N/A</v>
          </cell>
          <cell r="AI110" t="str">
            <v>N/A</v>
          </cell>
          <cell r="AJ110" t="str">
            <v>N/A</v>
          </cell>
          <cell r="AK110" t="str">
            <v>N/A</v>
          </cell>
          <cell r="AL110" t="str">
            <v>N/A</v>
          </cell>
          <cell r="AM110" t="str">
            <v>N/A</v>
          </cell>
          <cell r="AN110" t="str">
            <v>N/A</v>
          </cell>
          <cell r="BA110">
            <v>2352</v>
          </cell>
        </row>
        <row r="111">
          <cell r="B111" t="str">
            <v>NP31ZL</v>
          </cell>
          <cell r="C111" t="str">
            <v>0.75 - 0.93:1 Motorized Zoom Lens (lens shift) for the NP-PX700W/PX750U/PX800X, NP-PX700W2/PX750U2/PX800X2, NP-PX803UL-BK/PX803UL-WH and NP-PX1004UL-BK/PX1004UL-WH projectors</v>
          </cell>
          <cell r="D111">
            <v>3850</v>
          </cell>
          <cell r="E111">
            <v>3269</v>
          </cell>
          <cell r="F111" t="str">
            <v xml:space="preserve"> No MAP Price </v>
          </cell>
          <cell r="G111">
            <v>2406</v>
          </cell>
          <cell r="H111">
            <v>2291</v>
          </cell>
          <cell r="I111">
            <v>2406</v>
          </cell>
          <cell r="J111">
            <v>2406</v>
          </cell>
          <cell r="K111">
            <v>2406</v>
          </cell>
          <cell r="L111">
            <v>2291</v>
          </cell>
          <cell r="M111">
            <v>0.04</v>
          </cell>
          <cell r="O111" t="e">
            <v>#N/A</v>
          </cell>
          <cell r="S111" t="str">
            <v>N/A</v>
          </cell>
          <cell r="T111">
            <v>1832.8000000000002</v>
          </cell>
          <cell r="U111" t="str">
            <v>N/A</v>
          </cell>
          <cell r="V111">
            <v>4928</v>
          </cell>
          <cell r="W111">
            <v>4184</v>
          </cell>
          <cell r="X111">
            <v>3080</v>
          </cell>
          <cell r="Y111">
            <v>2932</v>
          </cell>
          <cell r="Z111">
            <v>3080</v>
          </cell>
          <cell r="AA111">
            <v>0.04</v>
          </cell>
          <cell r="AG111" t="str">
            <v>N/A</v>
          </cell>
          <cell r="AH111" t="str">
            <v>N/A</v>
          </cell>
          <cell r="AI111" t="str">
            <v>N/A</v>
          </cell>
          <cell r="AJ111" t="str">
            <v>N/A</v>
          </cell>
          <cell r="AK111" t="str">
            <v>N/A</v>
          </cell>
          <cell r="AL111" t="str">
            <v>N/A</v>
          </cell>
          <cell r="AM111" t="str">
            <v>N/A</v>
          </cell>
          <cell r="AN111" t="str">
            <v>N/A</v>
          </cell>
          <cell r="BA111">
            <v>2352</v>
          </cell>
        </row>
        <row r="112">
          <cell r="B112" t="str">
            <v>NP45ZL</v>
          </cell>
          <cell r="C112" t="str">
            <v>0.9-1.2 Motorized  Ultra Wide Zoom Lens (lens shift) for the NP-PX2000UL projector</v>
          </cell>
          <cell r="D112">
            <v>4890</v>
          </cell>
          <cell r="E112">
            <v>4890</v>
          </cell>
          <cell r="F112" t="str">
            <v xml:space="preserve"> No MAP Price </v>
          </cell>
          <cell r="G112">
            <v>3595</v>
          </cell>
          <cell r="H112">
            <v>3595</v>
          </cell>
          <cell r="I112">
            <v>3595</v>
          </cell>
          <cell r="J112">
            <v>3595</v>
          </cell>
          <cell r="K112" t="str">
            <v xml:space="preserve"> N/A </v>
          </cell>
          <cell r="L112">
            <v>2934</v>
          </cell>
          <cell r="M112">
            <v>0.04</v>
          </cell>
          <cell r="O112" t="e">
            <v>#N/A</v>
          </cell>
          <cell r="S112" t="str">
            <v>N/A</v>
          </cell>
          <cell r="T112" t="e">
            <v>#N/A</v>
          </cell>
          <cell r="U112" t="str">
            <v>N/A</v>
          </cell>
          <cell r="V112">
            <v>6259</v>
          </cell>
          <cell r="W112">
            <v>6259</v>
          </cell>
          <cell r="X112">
            <v>4602</v>
          </cell>
          <cell r="Y112">
            <v>4602</v>
          </cell>
          <cell r="Z112">
            <v>4602</v>
          </cell>
          <cell r="AA112">
            <v>0.04</v>
          </cell>
          <cell r="AG112" t="str">
            <v>N/A</v>
          </cell>
          <cell r="AH112" t="str">
            <v>N/A</v>
          </cell>
          <cell r="AI112" t="str">
            <v>N/A</v>
          </cell>
          <cell r="AJ112" t="str">
            <v>N/A</v>
          </cell>
          <cell r="AK112" t="str">
            <v>N/A</v>
          </cell>
          <cell r="AL112" t="str">
            <v>N/A</v>
          </cell>
          <cell r="AM112" t="str">
            <v>N/A</v>
          </cell>
          <cell r="AN112" t="str">
            <v>N/A</v>
          </cell>
          <cell r="BA112">
            <v>1488</v>
          </cell>
        </row>
        <row r="113">
          <cell r="B113" t="str">
            <v>NP46ZL</v>
          </cell>
          <cell r="C113" t="str">
            <v>1.2-1.56 Motorized Short Throw Zoom Lens (lens shift) for the NP-PX2000UL projector</v>
          </cell>
          <cell r="D113">
            <v>4606</v>
          </cell>
          <cell r="E113">
            <v>4606</v>
          </cell>
          <cell r="F113" t="str">
            <v xml:space="preserve"> No MAP Price </v>
          </cell>
          <cell r="G113">
            <v>3386</v>
          </cell>
          <cell r="H113">
            <v>3386</v>
          </cell>
          <cell r="I113">
            <v>3386</v>
          </cell>
          <cell r="J113">
            <v>3386</v>
          </cell>
          <cell r="K113" t="str">
            <v xml:space="preserve"> N/A </v>
          </cell>
          <cell r="L113">
            <v>2764</v>
          </cell>
          <cell r="M113">
            <v>0.04</v>
          </cell>
          <cell r="O113" t="e">
            <v>#N/A</v>
          </cell>
          <cell r="S113" t="str">
            <v>N/A</v>
          </cell>
          <cell r="T113" t="e">
            <v>#N/A</v>
          </cell>
          <cell r="U113" t="str">
            <v>N/A</v>
          </cell>
          <cell r="V113">
            <v>5896</v>
          </cell>
          <cell r="W113">
            <v>5896</v>
          </cell>
          <cell r="X113">
            <v>4334</v>
          </cell>
          <cell r="Y113">
            <v>4334</v>
          </cell>
          <cell r="Z113">
            <v>4334</v>
          </cell>
          <cell r="AA113">
            <v>0.04</v>
          </cell>
          <cell r="AG113" t="str">
            <v>N/A</v>
          </cell>
          <cell r="AH113" t="str">
            <v>N/A</v>
          </cell>
          <cell r="AI113" t="str">
            <v>N/A</v>
          </cell>
          <cell r="AJ113" t="str">
            <v>N/A</v>
          </cell>
          <cell r="AK113" t="str">
            <v>N/A</v>
          </cell>
          <cell r="AL113" t="str">
            <v>N/A</v>
          </cell>
          <cell r="AM113" t="str">
            <v>N/A</v>
          </cell>
          <cell r="AN113" t="str">
            <v>N/A</v>
          </cell>
          <cell r="BA113">
            <v>2352</v>
          </cell>
        </row>
        <row r="114">
          <cell r="B114" t="str">
            <v>NP47ZL</v>
          </cell>
          <cell r="C114" t="str">
            <v>1.5-2.0 Motorized Standard Zoom Lens (lens shift) for the NP-PX2000UL projector</v>
          </cell>
          <cell r="D114">
            <v>2611</v>
          </cell>
          <cell r="E114">
            <v>2611</v>
          </cell>
          <cell r="F114" t="str">
            <v xml:space="preserve"> No MAP Price </v>
          </cell>
          <cell r="G114">
            <v>1920</v>
          </cell>
          <cell r="H114">
            <v>1920</v>
          </cell>
          <cell r="I114">
            <v>1920</v>
          </cell>
          <cell r="J114">
            <v>1920</v>
          </cell>
          <cell r="K114" t="str">
            <v xml:space="preserve"> N/A </v>
          </cell>
          <cell r="L114">
            <v>1567</v>
          </cell>
          <cell r="M114">
            <v>0.04</v>
          </cell>
          <cell r="O114" t="e">
            <v>#N/A</v>
          </cell>
          <cell r="S114" t="str">
            <v>N/A</v>
          </cell>
          <cell r="T114" t="e">
            <v>#N/A</v>
          </cell>
          <cell r="U114" t="str">
            <v>N/A</v>
          </cell>
          <cell r="V114">
            <v>3342</v>
          </cell>
          <cell r="W114">
            <v>3342</v>
          </cell>
          <cell r="X114">
            <v>2458</v>
          </cell>
          <cell r="Y114">
            <v>2458</v>
          </cell>
          <cell r="Z114">
            <v>2458</v>
          </cell>
          <cell r="AA114">
            <v>0.04</v>
          </cell>
          <cell r="AG114" t="str">
            <v>N/A</v>
          </cell>
          <cell r="AH114" t="str">
            <v>N/A</v>
          </cell>
          <cell r="AI114" t="str">
            <v>N/A</v>
          </cell>
          <cell r="AJ114" t="str">
            <v>N/A</v>
          </cell>
          <cell r="AK114" t="str">
            <v>N/A</v>
          </cell>
          <cell r="AL114" t="str">
            <v>N/A</v>
          </cell>
          <cell r="AM114" t="str">
            <v>N/A</v>
          </cell>
          <cell r="AN114" t="str">
            <v>N/A</v>
          </cell>
          <cell r="BA114">
            <v>2352</v>
          </cell>
        </row>
        <row r="115">
          <cell r="B115" t="str">
            <v>NP48ZL</v>
          </cell>
          <cell r="C115" t="str">
            <v>2.0-4.0 Motorized Long Throw Zoom Lens (lens shift) for the NP-PX2000UL projector</v>
          </cell>
          <cell r="D115">
            <v>4094</v>
          </cell>
          <cell r="E115">
            <v>4094</v>
          </cell>
          <cell r="F115" t="str">
            <v xml:space="preserve"> No MAP Price </v>
          </cell>
          <cell r="G115">
            <v>3010</v>
          </cell>
          <cell r="H115">
            <v>3010</v>
          </cell>
          <cell r="I115">
            <v>3010</v>
          </cell>
          <cell r="J115">
            <v>3010</v>
          </cell>
          <cell r="K115" t="str">
            <v xml:space="preserve"> N/A </v>
          </cell>
          <cell r="L115">
            <v>2457</v>
          </cell>
          <cell r="M115">
            <v>0.04</v>
          </cell>
          <cell r="O115" t="e">
            <v>#N/A</v>
          </cell>
          <cell r="S115" t="str">
            <v>N/A</v>
          </cell>
          <cell r="T115" t="e">
            <v>#N/A</v>
          </cell>
          <cell r="U115" t="str">
            <v>N/A</v>
          </cell>
          <cell r="V115">
            <v>5240</v>
          </cell>
          <cell r="W115">
            <v>5240</v>
          </cell>
          <cell r="X115">
            <v>3853</v>
          </cell>
          <cell r="Y115">
            <v>3853</v>
          </cell>
          <cell r="Z115">
            <v>3853</v>
          </cell>
          <cell r="AA115">
            <v>0.04</v>
          </cell>
          <cell r="AG115" t="str">
            <v>N/A</v>
          </cell>
          <cell r="AH115" t="str">
            <v>N/A</v>
          </cell>
          <cell r="AI115" t="str">
            <v>N/A</v>
          </cell>
          <cell r="AJ115" t="str">
            <v>N/A</v>
          </cell>
          <cell r="AK115" t="str">
            <v>N/A</v>
          </cell>
          <cell r="AL115" t="str">
            <v>N/A</v>
          </cell>
          <cell r="AM115" t="str">
            <v>N/A</v>
          </cell>
          <cell r="AN115" t="str">
            <v>N/A</v>
          </cell>
          <cell r="BA115">
            <v>2352</v>
          </cell>
        </row>
        <row r="116">
          <cell r="B116" t="str">
            <v>NP49ZL</v>
          </cell>
          <cell r="C116" t="str">
            <v>4.0-7.0 Motorized Ultra Long Throw Zoom Lens (lens shift) for the NP-PX2000UL projector - Limited Availability</v>
          </cell>
          <cell r="D116">
            <v>4662</v>
          </cell>
          <cell r="E116">
            <v>4662</v>
          </cell>
          <cell r="F116" t="str">
            <v xml:space="preserve"> No MAP Price </v>
          </cell>
          <cell r="G116">
            <v>3427</v>
          </cell>
          <cell r="H116">
            <v>3427</v>
          </cell>
          <cell r="I116">
            <v>3427</v>
          </cell>
          <cell r="J116">
            <v>3427</v>
          </cell>
          <cell r="K116" t="str">
            <v xml:space="preserve"> N/A </v>
          </cell>
          <cell r="L116">
            <v>2798</v>
          </cell>
          <cell r="M116">
            <v>0.04</v>
          </cell>
          <cell r="O116" t="e">
            <v>#N/A</v>
          </cell>
          <cell r="S116" t="str">
            <v>N/A</v>
          </cell>
          <cell r="T116" t="e">
            <v>#N/A</v>
          </cell>
          <cell r="U116" t="str">
            <v>N/A</v>
          </cell>
          <cell r="V116">
            <v>5967</v>
          </cell>
          <cell r="W116">
            <v>5967</v>
          </cell>
          <cell r="X116">
            <v>4387</v>
          </cell>
          <cell r="Y116">
            <v>4387</v>
          </cell>
          <cell r="Z116">
            <v>4387</v>
          </cell>
          <cell r="AA116">
            <v>0.04</v>
          </cell>
          <cell r="AG116" t="str">
            <v>N/A</v>
          </cell>
          <cell r="AH116" t="str">
            <v>N/A</v>
          </cell>
          <cell r="AI116" t="str">
            <v>N/A</v>
          </cell>
          <cell r="AJ116" t="str">
            <v>N/A</v>
          </cell>
          <cell r="AK116" t="str">
            <v>N/A</v>
          </cell>
          <cell r="AL116" t="str">
            <v>N/A</v>
          </cell>
          <cell r="AM116" t="str">
            <v>N/A</v>
          </cell>
          <cell r="AN116" t="str">
            <v>N/A</v>
          </cell>
          <cell r="BA116">
            <v>2352</v>
          </cell>
        </row>
        <row r="117">
          <cell r="B117" t="str">
            <v>NP39ML-4K</v>
          </cell>
          <cell r="C117" t="str">
            <v>0.38:1 Motorized Ultra-Short Throw Lens for the NP-PX1005QL-B/PX1005QL-W projectors</v>
          </cell>
          <cell r="D117">
            <v>5169</v>
          </cell>
          <cell r="E117">
            <v>5169</v>
          </cell>
          <cell r="F117" t="str">
            <v xml:space="preserve"> No MAP Price </v>
          </cell>
          <cell r="G117">
            <v>4601</v>
          </cell>
          <cell r="H117">
            <v>4394</v>
          </cell>
          <cell r="I117">
            <v>4601</v>
          </cell>
          <cell r="J117">
            <v>4601</v>
          </cell>
          <cell r="K117">
            <v>4601</v>
          </cell>
          <cell r="L117">
            <v>3877</v>
          </cell>
          <cell r="M117">
            <v>0.04</v>
          </cell>
          <cell r="O117" t="e">
            <v>#N/A</v>
          </cell>
          <cell r="S117" t="str">
            <v>N/A</v>
          </cell>
          <cell r="T117">
            <v>3589</v>
          </cell>
          <cell r="U117" t="str">
            <v>N/A</v>
          </cell>
          <cell r="V117">
            <v>6616</v>
          </cell>
          <cell r="W117">
            <v>6616</v>
          </cell>
          <cell r="X117">
            <v>5889</v>
          </cell>
          <cell r="Y117">
            <v>5624</v>
          </cell>
          <cell r="Z117">
            <v>5889</v>
          </cell>
          <cell r="AA117">
            <v>0.04</v>
          </cell>
          <cell r="AG117" t="str">
            <v>N/A</v>
          </cell>
          <cell r="AH117" t="str">
            <v>N/A</v>
          </cell>
          <cell r="AI117" t="str">
            <v>N/A</v>
          </cell>
          <cell r="AJ117" t="str">
            <v>N/A</v>
          </cell>
          <cell r="AK117" t="str">
            <v>N/A</v>
          </cell>
          <cell r="AL117" t="str">
            <v>N/A</v>
          </cell>
          <cell r="AM117" t="str">
            <v>N/A</v>
          </cell>
          <cell r="AN117" t="str">
            <v>N/A</v>
          </cell>
          <cell r="BA117">
            <v>2620.7999999999997</v>
          </cell>
        </row>
        <row r="118">
          <cell r="B118" t="str">
            <v>NP31ZL-4K</v>
          </cell>
          <cell r="C118" t="str">
            <v>0.75 - 0.93:1 Motorized Zoom Lens (lens shift) for the NP-PX1005QL-B/PX1005QL-W projectors</v>
          </cell>
          <cell r="D118">
            <v>3850</v>
          </cell>
          <cell r="E118">
            <v>3269</v>
          </cell>
          <cell r="F118" t="str">
            <v xml:space="preserve"> No Map Price </v>
          </cell>
          <cell r="G118">
            <v>2406</v>
          </cell>
          <cell r="H118">
            <v>2291</v>
          </cell>
          <cell r="I118">
            <v>2406</v>
          </cell>
          <cell r="J118">
            <v>2406</v>
          </cell>
          <cell r="K118">
            <v>2406</v>
          </cell>
          <cell r="L118">
            <v>2291</v>
          </cell>
          <cell r="M118">
            <v>0.04</v>
          </cell>
          <cell r="O118" t="e">
            <v>#N/A</v>
          </cell>
          <cell r="S118" t="str">
            <v>N/A</v>
          </cell>
          <cell r="T118">
            <v>1832.8000000000002</v>
          </cell>
          <cell r="U118" t="str">
            <v>N/A</v>
          </cell>
          <cell r="V118">
            <v>4928</v>
          </cell>
          <cell r="W118">
            <v>4184</v>
          </cell>
          <cell r="X118">
            <v>3080</v>
          </cell>
          <cell r="Y118">
            <v>2932</v>
          </cell>
          <cell r="Z118">
            <v>3080</v>
          </cell>
          <cell r="AA118">
            <v>0.04</v>
          </cell>
          <cell r="AG118" t="str">
            <v>N/A</v>
          </cell>
          <cell r="AH118" t="str">
            <v>N/A</v>
          </cell>
          <cell r="AI118" t="str">
            <v>N/A</v>
          </cell>
          <cell r="AJ118" t="str">
            <v>N/A</v>
          </cell>
          <cell r="AK118" t="str">
            <v>N/A</v>
          </cell>
          <cell r="AL118" t="str">
            <v>N/A</v>
          </cell>
          <cell r="AM118" t="str">
            <v>N/A</v>
          </cell>
          <cell r="AN118" t="str">
            <v>N/A</v>
          </cell>
          <cell r="BA118">
            <v>2352</v>
          </cell>
        </row>
        <row r="119">
          <cell r="B119" t="str">
            <v>NP16FL-4K</v>
          </cell>
          <cell r="C119" t="str">
            <v>0.76:1 Motorized Fixed Short Throw Lens for the NP-PX1005QL-B/PX1005QL-W projectors</v>
          </cell>
          <cell r="D119">
            <v>4290</v>
          </cell>
          <cell r="E119">
            <v>3649</v>
          </cell>
          <cell r="F119" t="str">
            <v xml:space="preserve"> No Map Price </v>
          </cell>
          <cell r="G119">
            <v>2681</v>
          </cell>
          <cell r="H119">
            <v>2553</v>
          </cell>
          <cell r="I119">
            <v>2681</v>
          </cell>
          <cell r="J119">
            <v>2681</v>
          </cell>
          <cell r="K119">
            <v>2681</v>
          </cell>
          <cell r="L119">
            <v>2553</v>
          </cell>
          <cell r="M119">
            <v>0.04</v>
          </cell>
          <cell r="O119" t="e">
            <v>#N/A</v>
          </cell>
          <cell r="S119" t="str">
            <v>N/A</v>
          </cell>
          <cell r="T119">
            <v>2042.4</v>
          </cell>
          <cell r="U119" t="str">
            <v>N/A</v>
          </cell>
          <cell r="V119">
            <v>5491</v>
          </cell>
          <cell r="W119">
            <v>4671</v>
          </cell>
          <cell r="X119">
            <v>3432</v>
          </cell>
          <cell r="Y119">
            <v>3268</v>
          </cell>
          <cell r="Z119">
            <v>3432</v>
          </cell>
          <cell r="AA119">
            <v>0.04</v>
          </cell>
          <cell r="AG119" t="str">
            <v>N/A</v>
          </cell>
          <cell r="AH119" t="str">
            <v>N/A</v>
          </cell>
          <cell r="AI119" t="str">
            <v>N/A</v>
          </cell>
          <cell r="AJ119" t="str">
            <v>N/A</v>
          </cell>
          <cell r="AK119" t="str">
            <v>N/A</v>
          </cell>
          <cell r="AL119" t="str">
            <v>N/A</v>
          </cell>
          <cell r="AM119" t="str">
            <v>N/A</v>
          </cell>
          <cell r="AN119" t="str">
            <v>N/A</v>
          </cell>
          <cell r="BA119">
            <v>1488</v>
          </cell>
        </row>
        <row r="120">
          <cell r="B120" t="str">
            <v>NP17ZL-4K</v>
          </cell>
          <cell r="C120" t="str">
            <v>1.25 - 1.79:1 Motorized Short Throw Zoom Lens (lens shift) w/Lens Memory for the  NP-PX1005QL-B/PX1005QL-W projectors</v>
          </cell>
          <cell r="D120">
            <v>3850</v>
          </cell>
          <cell r="E120">
            <v>3269</v>
          </cell>
          <cell r="F120" t="str">
            <v xml:space="preserve"> No Map Price </v>
          </cell>
          <cell r="G120">
            <v>2406</v>
          </cell>
          <cell r="H120">
            <v>2291</v>
          </cell>
          <cell r="I120">
            <v>2406</v>
          </cell>
          <cell r="J120">
            <v>2406</v>
          </cell>
          <cell r="K120">
            <v>2406</v>
          </cell>
          <cell r="L120">
            <v>2291</v>
          </cell>
          <cell r="M120">
            <v>0.04</v>
          </cell>
          <cell r="O120" t="e">
            <v>#N/A</v>
          </cell>
          <cell r="S120" t="str">
            <v>N/A</v>
          </cell>
          <cell r="T120">
            <v>1832.8000000000002</v>
          </cell>
          <cell r="U120" t="str">
            <v>N/A</v>
          </cell>
          <cell r="V120">
            <v>4928</v>
          </cell>
          <cell r="W120">
            <v>4184</v>
          </cell>
          <cell r="X120">
            <v>3080</v>
          </cell>
          <cell r="Y120">
            <v>2932</v>
          </cell>
          <cell r="Z120">
            <v>3080</v>
          </cell>
          <cell r="AA120">
            <v>0.04</v>
          </cell>
          <cell r="AG120" t="str">
            <v>N/A</v>
          </cell>
          <cell r="AH120" t="str">
            <v>N/A</v>
          </cell>
          <cell r="AI120" t="str">
            <v>N/A</v>
          </cell>
          <cell r="AJ120" t="str">
            <v>N/A</v>
          </cell>
          <cell r="AK120" t="str">
            <v>N/A</v>
          </cell>
          <cell r="AL120" t="str">
            <v>N/A</v>
          </cell>
          <cell r="AM120" t="str">
            <v>N/A</v>
          </cell>
          <cell r="AN120" t="str">
            <v>N/A</v>
          </cell>
          <cell r="BA120">
            <v>2352</v>
          </cell>
        </row>
        <row r="121">
          <cell r="B121" t="str">
            <v>NP18ZL-4K</v>
          </cell>
          <cell r="C121" t="str">
            <v>1.73 - 2.27:1 Motorized Standard Throw Zoom Lens (lens shift) w/Lens Memory for the NP-PX1005QL-B/PX1005QL-W projectors</v>
          </cell>
          <cell r="D121">
            <v>2435</v>
          </cell>
          <cell r="E121">
            <v>2435</v>
          </cell>
          <cell r="F121" t="str">
            <v xml:space="preserve"> No Map Price </v>
          </cell>
          <cell r="G121">
            <v>1802</v>
          </cell>
          <cell r="H121">
            <v>1705</v>
          </cell>
          <cell r="I121">
            <v>1802</v>
          </cell>
          <cell r="J121">
            <v>1802</v>
          </cell>
          <cell r="K121">
            <v>1802</v>
          </cell>
          <cell r="L121">
            <v>1461</v>
          </cell>
          <cell r="M121">
            <v>0.04</v>
          </cell>
          <cell r="O121" t="e">
            <v>#N/A</v>
          </cell>
          <cell r="S121" t="str">
            <v>N/A</v>
          </cell>
          <cell r="T121">
            <v>1399</v>
          </cell>
          <cell r="U121" t="str">
            <v>N/A</v>
          </cell>
          <cell r="V121">
            <v>3117</v>
          </cell>
          <cell r="W121">
            <v>3117</v>
          </cell>
          <cell r="X121">
            <v>2307</v>
          </cell>
          <cell r="Y121">
            <v>2182</v>
          </cell>
          <cell r="Z121">
            <v>2307</v>
          </cell>
          <cell r="AA121">
            <v>0.04</v>
          </cell>
          <cell r="AG121" t="str">
            <v>N/A</v>
          </cell>
          <cell r="AH121" t="str">
            <v>N/A</v>
          </cell>
          <cell r="AI121" t="str">
            <v>N/A</v>
          </cell>
          <cell r="AJ121" t="str">
            <v>N/A</v>
          </cell>
          <cell r="AK121" t="str">
            <v>N/A</v>
          </cell>
          <cell r="AL121" t="str">
            <v>N/A</v>
          </cell>
          <cell r="AM121" t="str">
            <v>N/A</v>
          </cell>
          <cell r="AN121" t="str">
            <v>N/A</v>
          </cell>
          <cell r="BA121">
            <v>2352</v>
          </cell>
        </row>
        <row r="122">
          <cell r="B122" t="str">
            <v>NP19ZL-4K</v>
          </cell>
          <cell r="C122" t="str">
            <v>2.22 - 3.67:1 Motorized Medium Throw Zoom Lens (lens shift) w/Lens Memory for the NP-PX1005QL-B/PX1005QL-W projectors</v>
          </cell>
          <cell r="D122">
            <v>3850</v>
          </cell>
          <cell r="E122">
            <v>3269</v>
          </cell>
          <cell r="F122" t="str">
            <v xml:space="preserve"> No Map Price </v>
          </cell>
          <cell r="G122">
            <v>2406</v>
          </cell>
          <cell r="H122">
            <v>2291</v>
          </cell>
          <cell r="I122">
            <v>2406</v>
          </cell>
          <cell r="J122">
            <v>2406</v>
          </cell>
          <cell r="K122">
            <v>2406</v>
          </cell>
          <cell r="L122">
            <v>2291</v>
          </cell>
          <cell r="M122">
            <v>0.04</v>
          </cell>
          <cell r="O122" t="e">
            <v>#N/A</v>
          </cell>
          <cell r="S122" t="str">
            <v>N/A</v>
          </cell>
          <cell r="T122">
            <v>1832.8000000000002</v>
          </cell>
          <cell r="U122" t="str">
            <v>N/A</v>
          </cell>
          <cell r="V122">
            <v>4928</v>
          </cell>
          <cell r="W122">
            <v>4184</v>
          </cell>
          <cell r="X122">
            <v>3080</v>
          </cell>
          <cell r="Y122">
            <v>2932</v>
          </cell>
          <cell r="Z122">
            <v>3080</v>
          </cell>
          <cell r="AA122">
            <v>0.04</v>
          </cell>
          <cell r="AG122" t="str">
            <v>N/A</v>
          </cell>
          <cell r="AH122" t="str">
            <v>N/A</v>
          </cell>
          <cell r="AI122" t="str">
            <v>N/A</v>
          </cell>
          <cell r="AJ122" t="str">
            <v>N/A</v>
          </cell>
          <cell r="AK122" t="str">
            <v>N/A</v>
          </cell>
          <cell r="AL122" t="str">
            <v>N/A</v>
          </cell>
          <cell r="AM122" t="str">
            <v>N/A</v>
          </cell>
          <cell r="AN122" t="str">
            <v>N/A</v>
          </cell>
          <cell r="BA122">
            <v>2352</v>
          </cell>
        </row>
        <row r="123">
          <cell r="B123" t="str">
            <v>NP20ZL-4K</v>
          </cell>
          <cell r="C123" t="str">
            <v>3.60 - 5.40:1 Motorized Long Throw Zoom Lens (lens shift) w/Lens Memory for the NP-PX1005QL-B/PX1005QL-W projectors</v>
          </cell>
          <cell r="D123">
            <v>3850</v>
          </cell>
          <cell r="E123">
            <v>3269</v>
          </cell>
          <cell r="F123" t="str">
            <v xml:space="preserve"> No Map Price </v>
          </cell>
          <cell r="G123">
            <v>2406</v>
          </cell>
          <cell r="H123">
            <v>2291</v>
          </cell>
          <cell r="I123">
            <v>2406</v>
          </cell>
          <cell r="J123">
            <v>2406</v>
          </cell>
          <cell r="K123">
            <v>2406</v>
          </cell>
          <cell r="L123">
            <v>2291</v>
          </cell>
          <cell r="M123">
            <v>0.04</v>
          </cell>
          <cell r="O123" t="e">
            <v>#N/A</v>
          </cell>
          <cell r="S123" t="str">
            <v>N/A</v>
          </cell>
          <cell r="T123">
            <v>1832.8000000000002</v>
          </cell>
          <cell r="U123" t="str">
            <v>N/A</v>
          </cell>
          <cell r="V123">
            <v>4928</v>
          </cell>
          <cell r="W123">
            <v>4184</v>
          </cell>
          <cell r="X123">
            <v>3080</v>
          </cell>
          <cell r="Y123">
            <v>2932</v>
          </cell>
          <cell r="Z123">
            <v>3080</v>
          </cell>
          <cell r="AA123">
            <v>0.04</v>
          </cell>
          <cell r="AG123" t="str">
            <v>N/A</v>
          </cell>
          <cell r="AH123" t="str">
            <v>N/A</v>
          </cell>
          <cell r="AI123" t="str">
            <v>N/A</v>
          </cell>
          <cell r="AJ123" t="str">
            <v>N/A</v>
          </cell>
          <cell r="AK123" t="str">
            <v>N/A</v>
          </cell>
          <cell r="AL123" t="str">
            <v>N/A</v>
          </cell>
          <cell r="AM123" t="str">
            <v>N/A</v>
          </cell>
          <cell r="AN123" t="str">
            <v>N/A</v>
          </cell>
          <cell r="BA123">
            <v>2352</v>
          </cell>
        </row>
        <row r="124">
          <cell r="B124" t="str">
            <v>NP21ZL-4K</v>
          </cell>
          <cell r="C124" t="str">
            <v>5.30 - 8.30:1 Motorized Long Zoom Lens (lens shift) w/Lens Memory for the NP-PX1005QL-B/PX1005QL-W projectors</v>
          </cell>
          <cell r="D124">
            <v>3850</v>
          </cell>
          <cell r="E124">
            <v>3850</v>
          </cell>
          <cell r="F124" t="str">
            <v xml:space="preserve"> No Map Price </v>
          </cell>
          <cell r="G124">
            <v>2849</v>
          </cell>
          <cell r="H124">
            <v>2695</v>
          </cell>
          <cell r="I124">
            <v>2849</v>
          </cell>
          <cell r="J124">
            <v>2849</v>
          </cell>
          <cell r="K124">
            <v>2849</v>
          </cell>
          <cell r="L124">
            <v>2310</v>
          </cell>
          <cell r="M124">
            <v>0.04</v>
          </cell>
          <cell r="O124" t="e">
            <v>#N/A</v>
          </cell>
          <cell r="S124" t="str">
            <v>N/A</v>
          </cell>
          <cell r="T124">
            <v>2209</v>
          </cell>
          <cell r="U124" t="str">
            <v>N/A</v>
          </cell>
          <cell r="V124">
            <v>4928</v>
          </cell>
          <cell r="W124">
            <v>4928</v>
          </cell>
          <cell r="X124">
            <v>3647</v>
          </cell>
          <cell r="Y124">
            <v>3450</v>
          </cell>
          <cell r="Z124">
            <v>3647</v>
          </cell>
          <cell r="AA124">
            <v>0.04</v>
          </cell>
          <cell r="AG124" t="str">
            <v>N/A</v>
          </cell>
          <cell r="AH124" t="str">
            <v>N/A</v>
          </cell>
          <cell r="AI124" t="str">
            <v>N/A</v>
          </cell>
          <cell r="AJ124" t="str">
            <v>N/A</v>
          </cell>
          <cell r="AK124" t="str">
            <v>N/A</v>
          </cell>
          <cell r="AL124" t="str">
            <v>N/A</v>
          </cell>
          <cell r="AM124" t="str">
            <v>N/A</v>
          </cell>
          <cell r="AN124" t="str">
            <v>N/A</v>
          </cell>
          <cell r="BA124">
            <v>3834.24</v>
          </cell>
        </row>
        <row r="126">
          <cell r="B126" t="str">
            <v>MP300CM</v>
          </cell>
          <cell r="C126" t="str">
            <v>Ceiling Mount for NP-M271X/M311X/M311W, NP-M282X/M322X/M322W/M402X, M283X/M323X/M363X/M403X/M323W/M363W/M403W/M403H, NP-M332XS/M352WS, NP-M333XS/M353WS, NP-M402H, NP-ME301X/ME331X/ME361X/ME401X/ME301W/ME331W/ME361W/ME401W, NP-MC372X/MC382W, NP-ME402X/ME372W/ME382U, NP-MC453X/MC423W, NP-ME453X/ME423W/ME403U, NP-P350X/350W/420X, NP-P401W/P451X/P451W/P501X, NP-P452W/P452H/P502W/P502H and NP-P474W/P474U/P554W/P554U projectors</v>
          </cell>
          <cell r="D126">
            <v>155</v>
          </cell>
          <cell r="E126">
            <v>155</v>
          </cell>
          <cell r="F126" t="str">
            <v xml:space="preserve"> No MAP Price </v>
          </cell>
          <cell r="G126">
            <v>123</v>
          </cell>
          <cell r="H126">
            <v>117</v>
          </cell>
          <cell r="I126">
            <v>123</v>
          </cell>
          <cell r="J126">
            <v>123</v>
          </cell>
          <cell r="K126">
            <v>123</v>
          </cell>
          <cell r="L126">
            <v>101</v>
          </cell>
          <cell r="M126">
            <v>0.04</v>
          </cell>
          <cell r="O126" t="e">
            <v>#N/A</v>
          </cell>
          <cell r="S126" t="str">
            <v>N/A</v>
          </cell>
          <cell r="T126">
            <v>89</v>
          </cell>
          <cell r="U126" t="str">
            <v>N/A</v>
          </cell>
          <cell r="V126">
            <v>198</v>
          </cell>
          <cell r="W126">
            <v>198</v>
          </cell>
          <cell r="X126">
            <v>157</v>
          </cell>
          <cell r="Y126">
            <v>150</v>
          </cell>
          <cell r="Z126">
            <v>157</v>
          </cell>
          <cell r="AA126">
            <v>0.04</v>
          </cell>
          <cell r="AG126" t="str">
            <v>N/A</v>
          </cell>
          <cell r="AH126" t="str">
            <v>N/A</v>
          </cell>
          <cell r="AI126" t="str">
            <v>N/A</v>
          </cell>
          <cell r="AJ126" t="str">
            <v>N/A</v>
          </cell>
          <cell r="AK126" t="str">
            <v>N/A</v>
          </cell>
          <cell r="AL126" t="str">
            <v>N/A</v>
          </cell>
          <cell r="AM126" t="str">
            <v>N/A</v>
          </cell>
          <cell r="AN126" t="str">
            <v>N/A</v>
          </cell>
          <cell r="BA126">
            <v>100.8</v>
          </cell>
        </row>
        <row r="127">
          <cell r="B127" t="str">
            <v>NP01TK</v>
          </cell>
          <cell r="C127" t="str">
            <v>Table top mount for NP-UM361X, NP-UM351W, NP-UM361X-WK, NP-UM351W-WK, NP-UM361Xi-WK and NP-UM351Wi-WK projectors</v>
          </cell>
          <cell r="D127">
            <v>240</v>
          </cell>
          <cell r="E127">
            <v>240</v>
          </cell>
          <cell r="F127" t="str">
            <v xml:space="preserve"> No MAP Price </v>
          </cell>
          <cell r="G127">
            <v>190</v>
          </cell>
          <cell r="H127">
            <v>180</v>
          </cell>
          <cell r="I127">
            <v>190</v>
          </cell>
          <cell r="J127">
            <v>190</v>
          </cell>
          <cell r="K127">
            <v>190</v>
          </cell>
          <cell r="L127">
            <v>156</v>
          </cell>
          <cell r="M127">
            <v>0.04</v>
          </cell>
          <cell r="O127" t="e">
            <v>#N/A</v>
          </cell>
          <cell r="S127" t="str">
            <v>N/A</v>
          </cell>
          <cell r="T127">
            <v>149</v>
          </cell>
          <cell r="U127" t="str">
            <v>N/A</v>
          </cell>
          <cell r="V127">
            <v>307</v>
          </cell>
          <cell r="W127">
            <v>307</v>
          </cell>
          <cell r="X127">
            <v>243</v>
          </cell>
          <cell r="Y127">
            <v>230</v>
          </cell>
          <cell r="Z127">
            <v>243</v>
          </cell>
          <cell r="AA127">
            <v>0.04</v>
          </cell>
          <cell r="AG127" t="str">
            <v>N/A</v>
          </cell>
          <cell r="AH127" t="str">
            <v>N/A</v>
          </cell>
          <cell r="AI127" t="str">
            <v>N/A</v>
          </cell>
          <cell r="AJ127" t="str">
            <v>N/A</v>
          </cell>
          <cell r="AK127" t="str">
            <v>N/A</v>
          </cell>
          <cell r="AL127" t="str">
            <v>N/A</v>
          </cell>
          <cell r="AM127" t="str">
            <v>N/A</v>
          </cell>
          <cell r="AN127" t="str">
            <v>N/A</v>
          </cell>
          <cell r="BA127">
            <v>157.44</v>
          </cell>
        </row>
        <row r="128">
          <cell r="B128" t="str">
            <v>NP01UCM</v>
          </cell>
          <cell r="C128" t="str">
            <v xml:space="preserve">Universal ceiling mount for installation of projectors that weigh less than 50 lbs. </v>
          </cell>
          <cell r="D128">
            <v>109</v>
          </cell>
          <cell r="E128">
            <v>109</v>
          </cell>
          <cell r="F128" t="str">
            <v xml:space="preserve"> No MAP Price </v>
          </cell>
          <cell r="G128">
            <v>87</v>
          </cell>
          <cell r="H128">
            <v>82</v>
          </cell>
          <cell r="I128">
            <v>87</v>
          </cell>
          <cell r="J128">
            <v>87</v>
          </cell>
          <cell r="K128">
            <v>87</v>
          </cell>
          <cell r="L128">
            <v>71</v>
          </cell>
          <cell r="M128">
            <v>0.04</v>
          </cell>
          <cell r="O128" t="e">
            <v>#N/A</v>
          </cell>
          <cell r="S128" t="str">
            <v>N/A</v>
          </cell>
          <cell r="T128">
            <v>69</v>
          </cell>
          <cell r="U128" t="str">
            <v>N/A</v>
          </cell>
          <cell r="V128">
            <v>140</v>
          </cell>
          <cell r="W128">
            <v>140</v>
          </cell>
          <cell r="X128">
            <v>111</v>
          </cell>
          <cell r="Y128">
            <v>105</v>
          </cell>
          <cell r="Z128">
            <v>111</v>
          </cell>
          <cell r="AA128">
            <v>0.04</v>
          </cell>
          <cell r="AG128" t="str">
            <v>N/A</v>
          </cell>
          <cell r="AH128" t="str">
            <v>N/A</v>
          </cell>
          <cell r="AI128" t="str">
            <v>N/A</v>
          </cell>
          <cell r="AJ128" t="str">
            <v>N/A</v>
          </cell>
          <cell r="AK128" t="str">
            <v>N/A</v>
          </cell>
          <cell r="AL128" t="str">
            <v>N/A</v>
          </cell>
          <cell r="AM128" t="str">
            <v>N/A</v>
          </cell>
          <cell r="AN128" t="str">
            <v>N/A</v>
          </cell>
          <cell r="BA128">
            <v>71.039999999999992</v>
          </cell>
        </row>
        <row r="129">
          <cell r="B129" t="str">
            <v>NP04WK1</v>
          </cell>
          <cell r="C129" t="str">
            <v>Wall Mount for NP-UM330X/UM330W and NP-UM361X/UM351W/UM352W projectors  (Direct Replacement Model for the NP04WK)</v>
          </cell>
          <cell r="D129">
            <v>130</v>
          </cell>
          <cell r="E129">
            <v>130</v>
          </cell>
          <cell r="F129" t="str">
            <v xml:space="preserve"> No MAP Price </v>
          </cell>
          <cell r="G129">
            <v>103</v>
          </cell>
          <cell r="H129">
            <v>98</v>
          </cell>
          <cell r="I129">
            <v>103</v>
          </cell>
          <cell r="J129">
            <v>103</v>
          </cell>
          <cell r="K129">
            <v>103</v>
          </cell>
          <cell r="L129">
            <v>85</v>
          </cell>
          <cell r="M129">
            <v>0.04</v>
          </cell>
          <cell r="O129" t="e">
            <v>#N/A</v>
          </cell>
          <cell r="S129" t="str">
            <v>N/A</v>
          </cell>
          <cell r="T129">
            <v>79</v>
          </cell>
          <cell r="U129" t="str">
            <v>N/A</v>
          </cell>
          <cell r="V129">
            <v>166</v>
          </cell>
          <cell r="W129">
            <v>166</v>
          </cell>
          <cell r="X129">
            <v>132</v>
          </cell>
          <cell r="Y129">
            <v>125</v>
          </cell>
          <cell r="Z129">
            <v>132</v>
          </cell>
          <cell r="AA129">
            <v>0.04</v>
          </cell>
          <cell r="AG129" t="str">
            <v>N/A</v>
          </cell>
          <cell r="AH129" t="str">
            <v>N/A</v>
          </cell>
          <cell r="AI129" t="str">
            <v>N/A</v>
          </cell>
          <cell r="AJ129" t="str">
            <v>N/A</v>
          </cell>
          <cell r="AK129" t="str">
            <v>N/A</v>
          </cell>
          <cell r="AL129" t="str">
            <v>N/A</v>
          </cell>
          <cell r="AM129" t="str">
            <v>N/A</v>
          </cell>
          <cell r="AN129" t="str">
            <v>N/A</v>
          </cell>
          <cell r="BA129">
            <v>85.44</v>
          </cell>
        </row>
        <row r="130">
          <cell r="B130" t="str">
            <v>NP05WK1</v>
          </cell>
          <cell r="C130" t="str">
            <v>Wall mount for M332XS/M352WS/M333XS/M353WS</v>
          </cell>
          <cell r="D130">
            <v>153</v>
          </cell>
          <cell r="E130">
            <v>153</v>
          </cell>
          <cell r="F130" t="str">
            <v xml:space="preserve"> No MAP Price </v>
          </cell>
          <cell r="G130">
            <v>121</v>
          </cell>
          <cell r="H130">
            <v>115</v>
          </cell>
          <cell r="I130">
            <v>121</v>
          </cell>
          <cell r="J130">
            <v>121</v>
          </cell>
          <cell r="K130">
            <v>121</v>
          </cell>
          <cell r="L130">
            <v>100</v>
          </cell>
          <cell r="M130">
            <v>0.04</v>
          </cell>
          <cell r="O130" t="e">
            <v>#N/A</v>
          </cell>
          <cell r="S130" t="str">
            <v>N/A</v>
          </cell>
          <cell r="T130">
            <v>89</v>
          </cell>
          <cell r="U130" t="str">
            <v>N/A</v>
          </cell>
          <cell r="V130">
            <v>196</v>
          </cell>
          <cell r="W130">
            <v>196</v>
          </cell>
          <cell r="X130">
            <v>155</v>
          </cell>
          <cell r="Y130">
            <v>147</v>
          </cell>
          <cell r="Z130">
            <v>155</v>
          </cell>
          <cell r="AA130">
            <v>0.04</v>
          </cell>
          <cell r="AG130" t="str">
            <v>N/A</v>
          </cell>
          <cell r="AH130" t="str">
            <v>N/A</v>
          </cell>
          <cell r="AI130" t="str">
            <v>N/A</v>
          </cell>
          <cell r="AJ130" t="str">
            <v>N/A</v>
          </cell>
          <cell r="AK130" t="str">
            <v>N/A</v>
          </cell>
          <cell r="AL130" t="str">
            <v>N/A</v>
          </cell>
          <cell r="AM130" t="str">
            <v>N/A</v>
          </cell>
          <cell r="AN130" t="str">
            <v>N/A</v>
          </cell>
          <cell r="BA130">
            <v>99.84</v>
          </cell>
        </row>
        <row r="131">
          <cell r="B131" t="str">
            <v>NP06WK1</v>
          </cell>
          <cell r="C131" t="str">
            <v>Wall mount for NP-UM383WL projectors</v>
          </cell>
          <cell r="D131">
            <v>130</v>
          </cell>
          <cell r="E131">
            <v>130</v>
          </cell>
          <cell r="F131" t="str">
            <v xml:space="preserve"> No MAP Price </v>
          </cell>
          <cell r="G131">
            <v>103</v>
          </cell>
          <cell r="H131">
            <v>98</v>
          </cell>
          <cell r="I131">
            <v>103</v>
          </cell>
          <cell r="J131">
            <v>103</v>
          </cell>
          <cell r="K131">
            <v>103</v>
          </cell>
          <cell r="L131">
            <v>85</v>
          </cell>
          <cell r="M131">
            <v>0.04</v>
          </cell>
          <cell r="O131" t="e">
            <v>#N/A</v>
          </cell>
          <cell r="S131" t="str">
            <v>N/A</v>
          </cell>
          <cell r="T131">
            <v>89</v>
          </cell>
          <cell r="U131" t="str">
            <v>N/A</v>
          </cell>
          <cell r="V131">
            <v>166</v>
          </cell>
          <cell r="W131">
            <v>166</v>
          </cell>
          <cell r="X131">
            <v>132</v>
          </cell>
          <cell r="Y131">
            <v>125</v>
          </cell>
          <cell r="Z131">
            <v>132</v>
          </cell>
          <cell r="AA131">
            <v>0.04</v>
          </cell>
          <cell r="AG131" t="str">
            <v>N/A</v>
          </cell>
          <cell r="AH131" t="str">
            <v>N/A</v>
          </cell>
          <cell r="AI131" t="str">
            <v>N/A</v>
          </cell>
          <cell r="AJ131" t="str">
            <v>N/A</v>
          </cell>
          <cell r="AK131" t="str">
            <v>N/A</v>
          </cell>
          <cell r="AL131" t="str">
            <v>N/A</v>
          </cell>
          <cell r="AM131" t="str">
            <v>N/A</v>
          </cell>
          <cell r="AN131" t="str">
            <v>N/A</v>
          </cell>
          <cell r="BA131">
            <v>99.84</v>
          </cell>
        </row>
        <row r="132">
          <cell r="B132" t="str">
            <v>SCP200</v>
          </cell>
          <cell r="C132" t="str">
            <v>Lightweight adjustable suspended ceiling plate for use with NEC ceiling mounts  (Direct Replacement Model for the SCP100)</v>
          </cell>
          <cell r="D132">
            <v>149</v>
          </cell>
          <cell r="E132">
            <v>149</v>
          </cell>
          <cell r="F132" t="str">
            <v xml:space="preserve"> No MAP Price </v>
          </cell>
          <cell r="G132">
            <v>118</v>
          </cell>
          <cell r="H132">
            <v>112</v>
          </cell>
          <cell r="I132">
            <v>118</v>
          </cell>
          <cell r="J132">
            <v>118</v>
          </cell>
          <cell r="K132">
            <v>118</v>
          </cell>
          <cell r="L132">
            <v>97</v>
          </cell>
          <cell r="M132">
            <v>0.04</v>
          </cell>
          <cell r="O132" t="e">
            <v>#N/A</v>
          </cell>
          <cell r="S132" t="str">
            <v>N/A</v>
          </cell>
          <cell r="T132">
            <v>89</v>
          </cell>
          <cell r="U132" t="str">
            <v>N/A</v>
          </cell>
          <cell r="V132">
            <v>191</v>
          </cell>
          <cell r="W132">
            <v>191</v>
          </cell>
          <cell r="X132">
            <v>151</v>
          </cell>
          <cell r="Y132">
            <v>143</v>
          </cell>
          <cell r="Z132">
            <v>151</v>
          </cell>
          <cell r="AA132">
            <v>0.04</v>
          </cell>
          <cell r="AG132" t="str">
            <v>N/A</v>
          </cell>
          <cell r="AH132" t="str">
            <v>N/A</v>
          </cell>
          <cell r="AI132" t="str">
            <v>N/A</v>
          </cell>
          <cell r="AJ132" t="str">
            <v>N/A</v>
          </cell>
          <cell r="AK132" t="str">
            <v>N/A</v>
          </cell>
          <cell r="AL132" t="str">
            <v>N/A</v>
          </cell>
          <cell r="AM132" t="str">
            <v>N/A</v>
          </cell>
          <cell r="AN132" t="str">
            <v>N/A</v>
          </cell>
          <cell r="BA132">
            <v>96</v>
          </cell>
        </row>
        <row r="133">
          <cell r="B133" t="str">
            <v>AE022020</v>
          </cell>
          <cell r="C133" t="str">
            <v xml:space="preserve">Universal Adapter Plate for use on the NPSTWM with the M332XS/M352WS projectors </v>
          </cell>
          <cell r="D133">
            <v>66</v>
          </cell>
          <cell r="E133">
            <v>66</v>
          </cell>
          <cell r="F133" t="str">
            <v xml:space="preserve"> No MAP Price </v>
          </cell>
          <cell r="G133">
            <v>53</v>
          </cell>
          <cell r="H133">
            <v>50</v>
          </cell>
          <cell r="I133">
            <v>53</v>
          </cell>
          <cell r="J133">
            <v>53</v>
          </cell>
          <cell r="K133">
            <v>53</v>
          </cell>
          <cell r="L133">
            <v>43</v>
          </cell>
          <cell r="M133">
            <v>0.04</v>
          </cell>
          <cell r="O133" t="e">
            <v>#N/A</v>
          </cell>
          <cell r="S133" t="str">
            <v>N/A</v>
          </cell>
          <cell r="T133">
            <v>39</v>
          </cell>
          <cell r="U133" t="str">
            <v>N/A</v>
          </cell>
          <cell r="V133">
            <v>84</v>
          </cell>
          <cell r="W133">
            <v>84</v>
          </cell>
          <cell r="X133">
            <v>68</v>
          </cell>
          <cell r="Y133">
            <v>64</v>
          </cell>
          <cell r="Z133">
            <v>68</v>
          </cell>
          <cell r="AA133">
            <v>0.04</v>
          </cell>
          <cell r="AG133" t="str">
            <v>N/A</v>
          </cell>
          <cell r="AH133" t="str">
            <v>N/A</v>
          </cell>
          <cell r="AI133" t="str">
            <v>N/A</v>
          </cell>
          <cell r="AJ133" t="str">
            <v>N/A</v>
          </cell>
          <cell r="AK133" t="str">
            <v>N/A</v>
          </cell>
          <cell r="AL133" t="str">
            <v>N/A</v>
          </cell>
          <cell r="AM133" t="str">
            <v>N/A</v>
          </cell>
          <cell r="AN133" t="str">
            <v>N/A</v>
          </cell>
          <cell r="BA133" t="str">
            <v xml:space="preserve"> </v>
          </cell>
        </row>
        <row r="134">
          <cell r="B134" t="str">
            <v>M352-ADP2</v>
          </cell>
          <cell r="C134" t="str">
            <v>Adapter Plate for use with the NP-M333XS/M353WS, NP-M332XS/M352WS short throw projectors replacing Smart UF55/65 and Promethean 10/20/30/25/35/45 projectors</v>
          </cell>
          <cell r="D134">
            <v>97</v>
          </cell>
          <cell r="E134">
            <v>97</v>
          </cell>
          <cell r="F134">
            <v>97</v>
          </cell>
          <cell r="G134">
            <v>63</v>
          </cell>
          <cell r="H134">
            <v>59</v>
          </cell>
          <cell r="I134">
            <v>63</v>
          </cell>
          <cell r="J134">
            <v>63</v>
          </cell>
          <cell r="K134">
            <v>63</v>
          </cell>
          <cell r="L134">
            <v>49</v>
          </cell>
          <cell r="M134">
            <v>0.04</v>
          </cell>
          <cell r="O134" t="e">
            <v>#N/A</v>
          </cell>
          <cell r="S134" t="str">
            <v>N/A</v>
          </cell>
          <cell r="T134">
            <v>49</v>
          </cell>
          <cell r="U134" t="str">
            <v>N/A</v>
          </cell>
          <cell r="V134">
            <v>124</v>
          </cell>
          <cell r="W134">
            <v>124</v>
          </cell>
          <cell r="X134">
            <v>81</v>
          </cell>
          <cell r="Y134">
            <v>76</v>
          </cell>
          <cell r="Z134">
            <v>81</v>
          </cell>
          <cell r="AA134">
            <v>0.04</v>
          </cell>
          <cell r="AG134" t="str">
            <v>N/A</v>
          </cell>
          <cell r="AH134" t="str">
            <v>N/A</v>
          </cell>
          <cell r="AI134" t="str">
            <v>N/A</v>
          </cell>
          <cell r="AJ134" t="str">
            <v>N/A</v>
          </cell>
          <cell r="AK134" t="str">
            <v>N/A</v>
          </cell>
          <cell r="AL134" t="str">
            <v>N/A</v>
          </cell>
          <cell r="AM134" t="str">
            <v>N/A</v>
          </cell>
          <cell r="AN134" t="str">
            <v>N/A</v>
          </cell>
          <cell r="BA134">
            <v>50.879999999999995</v>
          </cell>
        </row>
        <row r="135">
          <cell r="B135" t="str">
            <v>UM361-ADP</v>
          </cell>
          <cell r="C135" t="str">
            <v>Adapter Plate for use with the NP-UM351W/UM361X ultra short throw projectors replacing Smart UF70/75 projectors</v>
          </cell>
          <cell r="D135">
            <v>97</v>
          </cell>
          <cell r="E135">
            <v>97</v>
          </cell>
          <cell r="F135">
            <v>97</v>
          </cell>
          <cell r="G135">
            <v>63</v>
          </cell>
          <cell r="H135">
            <v>59</v>
          </cell>
          <cell r="I135">
            <v>63</v>
          </cell>
          <cell r="J135">
            <v>63</v>
          </cell>
          <cell r="K135">
            <v>63</v>
          </cell>
          <cell r="L135">
            <v>49</v>
          </cell>
          <cell r="M135">
            <v>0.04</v>
          </cell>
          <cell r="O135" t="e">
            <v>#N/A</v>
          </cell>
          <cell r="S135" t="str">
            <v>N/A</v>
          </cell>
          <cell r="T135">
            <v>49</v>
          </cell>
          <cell r="U135" t="str">
            <v>N/A</v>
          </cell>
          <cell r="V135">
            <v>124</v>
          </cell>
          <cell r="W135">
            <v>124</v>
          </cell>
          <cell r="X135">
            <v>81</v>
          </cell>
          <cell r="Y135">
            <v>76</v>
          </cell>
          <cell r="Z135">
            <v>81</v>
          </cell>
          <cell r="AA135">
            <v>0.04</v>
          </cell>
          <cell r="AG135" t="str">
            <v>N/A</v>
          </cell>
          <cell r="AH135" t="str">
            <v>N/A</v>
          </cell>
          <cell r="AI135" t="str">
            <v>N/A</v>
          </cell>
          <cell r="AJ135" t="str">
            <v>N/A</v>
          </cell>
          <cell r="AK135" t="str">
            <v>N/A</v>
          </cell>
          <cell r="AL135" t="str">
            <v>N/A</v>
          </cell>
          <cell r="AM135" t="str">
            <v>N/A</v>
          </cell>
          <cell r="AN135" t="str">
            <v>N/A</v>
          </cell>
          <cell r="BA135">
            <v>50.879999999999995</v>
          </cell>
        </row>
        <row r="136">
          <cell r="B136" t="str">
            <v>AEC006009</v>
          </cell>
          <cell r="C136" t="str">
            <v>6" to 9" adjustable extension column for use with projector ceiling mounts.  
1-1/2 diameter pipe extension adjusts in one inch increments. Replacement for AEC0609</v>
          </cell>
          <cell r="D136">
            <v>109</v>
          </cell>
          <cell r="E136">
            <v>109</v>
          </cell>
          <cell r="F136" t="str">
            <v xml:space="preserve"> No MAP Price </v>
          </cell>
          <cell r="G136">
            <v>87</v>
          </cell>
          <cell r="H136">
            <v>82</v>
          </cell>
          <cell r="I136">
            <v>87</v>
          </cell>
          <cell r="J136">
            <v>87</v>
          </cell>
          <cell r="K136">
            <v>87</v>
          </cell>
          <cell r="L136">
            <v>71</v>
          </cell>
          <cell r="M136">
            <v>0.04</v>
          </cell>
          <cell r="O136" t="e">
            <v>#N/A</v>
          </cell>
          <cell r="S136" t="str">
            <v>N/A</v>
          </cell>
          <cell r="T136">
            <v>59</v>
          </cell>
          <cell r="U136" t="str">
            <v>N/A</v>
          </cell>
          <cell r="V136">
            <v>140</v>
          </cell>
          <cell r="W136">
            <v>140</v>
          </cell>
          <cell r="X136">
            <v>111</v>
          </cell>
          <cell r="Y136">
            <v>105</v>
          </cell>
          <cell r="Z136">
            <v>111</v>
          </cell>
          <cell r="AA136">
            <v>0.04</v>
          </cell>
          <cell r="AG136" t="str">
            <v>N/A</v>
          </cell>
          <cell r="AH136" t="str">
            <v>N/A</v>
          </cell>
          <cell r="AI136" t="str">
            <v>N/A</v>
          </cell>
          <cell r="AJ136" t="str">
            <v>N/A</v>
          </cell>
          <cell r="AK136" t="str">
            <v>N/A</v>
          </cell>
          <cell r="AL136" t="str">
            <v>N/A</v>
          </cell>
          <cell r="AM136" t="str">
            <v>N/A</v>
          </cell>
          <cell r="AN136" t="str">
            <v>N/A</v>
          </cell>
          <cell r="BA136" t="str">
            <v xml:space="preserve"> </v>
          </cell>
        </row>
        <row r="137">
          <cell r="B137" t="str">
            <v>AEC012018</v>
          </cell>
          <cell r="C137" t="str">
            <v>12" to 18" adjustable extension column for use with projector ceiling mounts.  
1-1/2 diameter pipe extension adjusts in one inch increments. Replacement for AEC12018</v>
          </cell>
          <cell r="D137">
            <v>119</v>
          </cell>
          <cell r="E137">
            <v>119</v>
          </cell>
          <cell r="F137" t="str">
            <v xml:space="preserve"> No MAP Price </v>
          </cell>
          <cell r="G137">
            <v>95</v>
          </cell>
          <cell r="H137">
            <v>90</v>
          </cell>
          <cell r="I137">
            <v>95</v>
          </cell>
          <cell r="J137">
            <v>95</v>
          </cell>
          <cell r="K137">
            <v>95</v>
          </cell>
          <cell r="L137">
            <v>78</v>
          </cell>
          <cell r="M137">
            <v>0.04</v>
          </cell>
          <cell r="O137" t="e">
            <v>#N/A</v>
          </cell>
          <cell r="S137" t="str">
            <v>N/A</v>
          </cell>
          <cell r="T137">
            <v>69</v>
          </cell>
          <cell r="U137" t="str">
            <v>N/A</v>
          </cell>
          <cell r="V137">
            <v>152</v>
          </cell>
          <cell r="W137">
            <v>152</v>
          </cell>
          <cell r="X137">
            <v>122</v>
          </cell>
          <cell r="Y137">
            <v>115</v>
          </cell>
          <cell r="Z137">
            <v>122</v>
          </cell>
          <cell r="AA137">
            <v>0.04</v>
          </cell>
          <cell r="AG137" t="str">
            <v>N/A</v>
          </cell>
          <cell r="AH137" t="str">
            <v>N/A</v>
          </cell>
          <cell r="AI137" t="str">
            <v>N/A</v>
          </cell>
          <cell r="AJ137" t="str">
            <v>N/A</v>
          </cell>
          <cell r="AK137" t="str">
            <v>N/A</v>
          </cell>
          <cell r="AL137" t="str">
            <v>N/A</v>
          </cell>
          <cell r="AM137" t="str">
            <v>N/A</v>
          </cell>
          <cell r="AN137" t="str">
            <v>N/A</v>
          </cell>
          <cell r="BA137" t="str">
            <v xml:space="preserve"> </v>
          </cell>
        </row>
        <row r="138">
          <cell r="B138" t="str">
            <v>AEC0203</v>
          </cell>
          <cell r="C138" t="str">
            <v xml:space="preserve">2' to 3' adjustable extension column for use with projector ceiling mounts.  
1-1/2 diameter pipe extension adjusts in one inch increments </v>
          </cell>
          <cell r="D138">
            <v>139</v>
          </cell>
          <cell r="E138">
            <v>139</v>
          </cell>
          <cell r="F138" t="str">
            <v xml:space="preserve"> No MAP Price </v>
          </cell>
          <cell r="G138">
            <v>110</v>
          </cell>
          <cell r="H138">
            <v>105</v>
          </cell>
          <cell r="I138">
            <v>110</v>
          </cell>
          <cell r="J138">
            <v>110</v>
          </cell>
          <cell r="K138">
            <v>110</v>
          </cell>
          <cell r="L138">
            <v>91</v>
          </cell>
          <cell r="M138">
            <v>0.04</v>
          </cell>
          <cell r="O138" t="e">
            <v>#N/A</v>
          </cell>
          <cell r="S138" t="str">
            <v>N/A</v>
          </cell>
          <cell r="T138">
            <v>89</v>
          </cell>
          <cell r="U138" t="str">
            <v>N/A</v>
          </cell>
          <cell r="V138">
            <v>178</v>
          </cell>
          <cell r="W138">
            <v>178</v>
          </cell>
          <cell r="X138">
            <v>141</v>
          </cell>
          <cell r="Y138">
            <v>134</v>
          </cell>
          <cell r="Z138">
            <v>141</v>
          </cell>
          <cell r="AA138">
            <v>0.04</v>
          </cell>
          <cell r="AG138" t="str">
            <v>N/A</v>
          </cell>
          <cell r="AH138" t="str">
            <v>N/A</v>
          </cell>
          <cell r="AI138" t="str">
            <v>N/A</v>
          </cell>
          <cell r="AJ138" t="str">
            <v>N/A</v>
          </cell>
          <cell r="AK138" t="str">
            <v>N/A</v>
          </cell>
          <cell r="AL138" t="str">
            <v>N/A</v>
          </cell>
          <cell r="AM138" t="str">
            <v>N/A</v>
          </cell>
          <cell r="AN138" t="str">
            <v>N/A</v>
          </cell>
          <cell r="BA138" t="str">
            <v xml:space="preserve"> </v>
          </cell>
        </row>
        <row r="139">
          <cell r="B139" t="str">
            <v>AEC0305</v>
          </cell>
          <cell r="C139" t="str">
            <v xml:space="preserve">3' to 5' adjustable extension column for use with projector ceiling mounts.  
1-1/2 diameter pipe extension adjusts in one inch increments </v>
          </cell>
          <cell r="D139">
            <v>165</v>
          </cell>
          <cell r="E139">
            <v>165</v>
          </cell>
          <cell r="F139" t="str">
            <v xml:space="preserve"> No MAP Price </v>
          </cell>
          <cell r="G139">
            <v>131</v>
          </cell>
          <cell r="H139">
            <v>124</v>
          </cell>
          <cell r="I139">
            <v>131</v>
          </cell>
          <cell r="J139">
            <v>131</v>
          </cell>
          <cell r="K139">
            <v>131</v>
          </cell>
          <cell r="L139">
            <v>108</v>
          </cell>
          <cell r="M139">
            <v>0.04</v>
          </cell>
          <cell r="O139" t="e">
            <v>#N/A</v>
          </cell>
          <cell r="S139" t="str">
            <v>N/A</v>
          </cell>
          <cell r="T139">
            <v>99</v>
          </cell>
          <cell r="U139" t="str">
            <v>N/A</v>
          </cell>
          <cell r="V139">
            <v>211</v>
          </cell>
          <cell r="W139">
            <v>211</v>
          </cell>
          <cell r="X139">
            <v>168</v>
          </cell>
          <cell r="Y139">
            <v>159</v>
          </cell>
          <cell r="Z139">
            <v>168</v>
          </cell>
          <cell r="AA139">
            <v>0.04</v>
          </cell>
          <cell r="AG139" t="str">
            <v>N/A</v>
          </cell>
          <cell r="AH139" t="str">
            <v>N/A</v>
          </cell>
          <cell r="AI139" t="str">
            <v>N/A</v>
          </cell>
          <cell r="AJ139" t="str">
            <v>N/A</v>
          </cell>
          <cell r="AK139" t="str">
            <v>N/A</v>
          </cell>
          <cell r="AL139" t="str">
            <v>N/A</v>
          </cell>
          <cell r="AM139" t="str">
            <v>N/A</v>
          </cell>
          <cell r="AN139" t="str">
            <v>N/A</v>
          </cell>
          <cell r="BA139" t="str">
            <v xml:space="preserve"> </v>
          </cell>
        </row>
        <row r="140">
          <cell r="B140" t="str">
            <v>PA600CM</v>
          </cell>
          <cell r="C140" t="str">
            <v>Ceiling Mount for the NP-P502WL/P502HL, NP-P502WL-2/P502HL-2, NP-PA500X/PA500U/PA550W/PA600X, NP-PA521U/PA571W/PA621X, NP-PA622U/PA672W/PA722X, NP-PA653U/PA803U/PA853W/PA903X and NP-PA653UL/PA703UL/PA803UL projectors. Direct replacement for NP3250CM</v>
          </cell>
          <cell r="D140">
            <v>180</v>
          </cell>
          <cell r="E140">
            <v>180</v>
          </cell>
          <cell r="F140" t="str">
            <v xml:space="preserve"> No MAP Price </v>
          </cell>
          <cell r="G140">
            <v>143</v>
          </cell>
          <cell r="H140">
            <v>135</v>
          </cell>
          <cell r="I140">
            <v>143</v>
          </cell>
          <cell r="J140">
            <v>143</v>
          </cell>
          <cell r="K140">
            <v>143</v>
          </cell>
          <cell r="L140">
            <v>117</v>
          </cell>
          <cell r="M140">
            <v>0.04</v>
          </cell>
          <cell r="O140" t="e">
            <v>#N/A</v>
          </cell>
          <cell r="S140" t="str">
            <v>N/A</v>
          </cell>
          <cell r="T140">
            <v>109</v>
          </cell>
          <cell r="U140" t="str">
            <v>N/A</v>
          </cell>
          <cell r="V140">
            <v>230</v>
          </cell>
          <cell r="W140">
            <v>230</v>
          </cell>
          <cell r="X140">
            <v>183</v>
          </cell>
          <cell r="Y140">
            <v>173</v>
          </cell>
          <cell r="Z140">
            <v>183</v>
          </cell>
          <cell r="AA140">
            <v>0.04</v>
          </cell>
          <cell r="AG140" t="str">
            <v>N/A</v>
          </cell>
          <cell r="AH140" t="str">
            <v>N/A</v>
          </cell>
          <cell r="AI140" t="str">
            <v>N/A</v>
          </cell>
          <cell r="AJ140" t="str">
            <v>N/A</v>
          </cell>
          <cell r="AK140" t="str">
            <v>N/A</v>
          </cell>
          <cell r="AL140" t="str">
            <v>N/A</v>
          </cell>
          <cell r="AM140" t="str">
            <v>N/A</v>
          </cell>
          <cell r="AN140" t="str">
            <v>N/A</v>
          </cell>
          <cell r="BA140">
            <v>118.08</v>
          </cell>
        </row>
        <row r="141">
          <cell r="B141" t="str">
            <v>NC1100CM</v>
          </cell>
          <cell r="C141" t="str">
            <v>Ceiling Mount for NP-PX602WL-BK/PX602WL-WH/PX602UL-BK/PH602UL-WH, NP-PX803UL-BK/PX803UL-WH, NP-PX1004UL-BK/PX1004UL-WH, NP-PX1005QL-B/PX1005QL-W, NP-PX2000UL, NP-PH1000U/PH1400U, NP-PH1202HL, NP-PH1202HL1, NP-PA1004UL-B/PA1004UL-W and NP-PA653UL/PA703UL/PA803UL w/NP44ML-01LK projectors</v>
          </cell>
          <cell r="D141">
            <v>1279</v>
          </cell>
          <cell r="E141">
            <v>1279</v>
          </cell>
          <cell r="F141" t="str">
            <v xml:space="preserve"> No MAP Price </v>
          </cell>
          <cell r="G141">
            <v>1075</v>
          </cell>
          <cell r="H141">
            <v>1024</v>
          </cell>
          <cell r="I141">
            <v>1075</v>
          </cell>
          <cell r="J141">
            <v>1075</v>
          </cell>
          <cell r="K141">
            <v>1075</v>
          </cell>
          <cell r="L141">
            <v>896</v>
          </cell>
          <cell r="M141">
            <v>0.04</v>
          </cell>
          <cell r="O141" t="e">
            <v>#N/A</v>
          </cell>
          <cell r="S141" t="str">
            <v>N/A</v>
          </cell>
          <cell r="T141">
            <v>839</v>
          </cell>
          <cell r="U141" t="str">
            <v>N/A</v>
          </cell>
          <cell r="V141">
            <v>1637</v>
          </cell>
          <cell r="W141">
            <v>1637</v>
          </cell>
          <cell r="X141">
            <v>1376</v>
          </cell>
          <cell r="Y141">
            <v>1311</v>
          </cell>
          <cell r="Z141">
            <v>1376</v>
          </cell>
          <cell r="AA141">
            <v>0.04</v>
          </cell>
          <cell r="AG141" t="str">
            <v>N/A</v>
          </cell>
          <cell r="AH141" t="str">
            <v>N/A</v>
          </cell>
          <cell r="AI141" t="str">
            <v>N/A</v>
          </cell>
          <cell r="AJ141" t="str">
            <v>N/A</v>
          </cell>
          <cell r="AK141" t="str">
            <v>N/A</v>
          </cell>
          <cell r="AL141" t="str">
            <v>N/A</v>
          </cell>
          <cell r="AM141" t="str">
            <v>N/A</v>
          </cell>
          <cell r="AN141" t="str">
            <v>N/A</v>
          </cell>
          <cell r="BA141">
            <v>892.8</v>
          </cell>
        </row>
        <row r="142">
          <cell r="B142" t="str">
            <v>PA622-ST</v>
          </cell>
          <cell r="C142" t="str">
            <v>Portrait table top mount for NP-P502WL/P502HL, NP-P502WL-2/P502HL-2, NP-PA521U/PA571W/PA621X, NP-PA622U/PA672W/PA722X, NP-PA653U/PA803U/PA853W/PA903X and NP-PA653UL/PA703UL/PA803UL projectors</v>
          </cell>
          <cell r="D142">
            <v>565</v>
          </cell>
          <cell r="E142">
            <v>565</v>
          </cell>
          <cell r="F142" t="str">
            <v xml:space="preserve"> No MAP Price </v>
          </cell>
          <cell r="G142">
            <v>475</v>
          </cell>
          <cell r="H142">
            <v>452</v>
          </cell>
          <cell r="I142">
            <v>475</v>
          </cell>
          <cell r="J142">
            <v>475</v>
          </cell>
          <cell r="K142">
            <v>475</v>
          </cell>
          <cell r="L142">
            <v>396</v>
          </cell>
          <cell r="M142">
            <v>0.04</v>
          </cell>
          <cell r="O142" t="e">
            <v>#N/A</v>
          </cell>
          <cell r="S142" t="str">
            <v>N/A</v>
          </cell>
          <cell r="T142">
            <v>369</v>
          </cell>
          <cell r="U142" t="str">
            <v>N/A</v>
          </cell>
          <cell r="V142">
            <v>723</v>
          </cell>
          <cell r="W142">
            <v>723</v>
          </cell>
          <cell r="X142">
            <v>608</v>
          </cell>
          <cell r="Y142">
            <v>579</v>
          </cell>
          <cell r="Z142">
            <v>608</v>
          </cell>
          <cell r="AA142">
            <v>0.04</v>
          </cell>
          <cell r="AG142" t="str">
            <v>N/A</v>
          </cell>
          <cell r="AH142" t="str">
            <v>N/A</v>
          </cell>
          <cell r="AI142" t="str">
            <v>N/A</v>
          </cell>
          <cell r="AJ142" t="str">
            <v>N/A</v>
          </cell>
          <cell r="AK142" t="str">
            <v>N/A</v>
          </cell>
          <cell r="AL142" t="str">
            <v>N/A</v>
          </cell>
          <cell r="AM142" t="str">
            <v>N/A</v>
          </cell>
          <cell r="AN142" t="str">
            <v>N/A</v>
          </cell>
          <cell r="BA142">
            <v>394.56</v>
          </cell>
        </row>
        <row r="143">
          <cell r="B143" t="str">
            <v>PX602ST-CM</v>
          </cell>
          <cell r="C143" t="str">
            <v>Portrait table top or ceiling mount for NP-PX602WL-BK/PX602WL-WH/PX602UL-BK/PH602UL-WH, NP-PX803UL-BK/PX803UL-WH, NP-PX1004UL-B/PX1004UL-W and NP-PX1005QL-B/PX1005QL-W projectors</v>
          </cell>
          <cell r="D143">
            <v>719</v>
          </cell>
          <cell r="E143">
            <v>719</v>
          </cell>
          <cell r="F143" t="str">
            <v xml:space="preserve"> No MAP Price </v>
          </cell>
          <cell r="G143">
            <v>604</v>
          </cell>
          <cell r="H143">
            <v>576</v>
          </cell>
          <cell r="I143">
            <v>604</v>
          </cell>
          <cell r="J143">
            <v>604</v>
          </cell>
          <cell r="K143">
            <v>604</v>
          </cell>
          <cell r="L143">
            <v>504</v>
          </cell>
          <cell r="M143">
            <v>0.04</v>
          </cell>
          <cell r="O143" t="e">
            <v>#N/A</v>
          </cell>
          <cell r="S143" t="str">
            <v>N/A</v>
          </cell>
          <cell r="T143">
            <v>469</v>
          </cell>
          <cell r="U143" t="str">
            <v>N/A</v>
          </cell>
          <cell r="V143">
            <v>920</v>
          </cell>
          <cell r="W143">
            <v>920</v>
          </cell>
          <cell r="X143">
            <v>773</v>
          </cell>
          <cell r="Y143">
            <v>737</v>
          </cell>
          <cell r="Z143">
            <v>773</v>
          </cell>
          <cell r="AA143">
            <v>0.04</v>
          </cell>
          <cell r="AG143" t="str">
            <v>N/A</v>
          </cell>
          <cell r="AH143" t="str">
            <v>N/A</v>
          </cell>
          <cell r="AI143" t="str">
            <v>N/A</v>
          </cell>
          <cell r="AJ143" t="str">
            <v>N/A</v>
          </cell>
          <cell r="AK143" t="str">
            <v>N/A</v>
          </cell>
          <cell r="AL143" t="str">
            <v>N/A</v>
          </cell>
          <cell r="AM143" t="str">
            <v>N/A</v>
          </cell>
          <cell r="AN143" t="str">
            <v>N/A</v>
          </cell>
          <cell r="BA143">
            <v>501.12</v>
          </cell>
        </row>
        <row r="145">
          <cell r="B145" t="str">
            <v>MT60LP</v>
          </cell>
          <cell r="C145" t="str">
            <v>Standard Replacement Lamp for MT1060/1060R/1065/860</v>
          </cell>
          <cell r="D145">
            <v>495</v>
          </cell>
          <cell r="E145">
            <v>495</v>
          </cell>
          <cell r="F145" t="str">
            <v xml:space="preserve"> No MAP Price </v>
          </cell>
          <cell r="G145">
            <v>389.55</v>
          </cell>
          <cell r="H145">
            <v>371</v>
          </cell>
          <cell r="I145">
            <v>389.55</v>
          </cell>
          <cell r="J145">
            <v>389.55</v>
          </cell>
          <cell r="K145">
            <v>389.55</v>
          </cell>
          <cell r="L145">
            <v>318</v>
          </cell>
          <cell r="M145">
            <v>0.04</v>
          </cell>
          <cell r="O145" t="e">
            <v>#N/A</v>
          </cell>
          <cell r="S145" t="str">
            <v>N/A</v>
          </cell>
          <cell r="T145">
            <v>329</v>
          </cell>
          <cell r="U145" t="str">
            <v>N/A</v>
          </cell>
          <cell r="V145">
            <v>634</v>
          </cell>
          <cell r="W145">
            <v>634</v>
          </cell>
          <cell r="X145">
            <v>499</v>
          </cell>
          <cell r="Y145">
            <v>475</v>
          </cell>
          <cell r="Z145">
            <v>499</v>
          </cell>
          <cell r="AA145">
            <v>0.04</v>
          </cell>
          <cell r="AG145" t="str">
            <v>N/A</v>
          </cell>
          <cell r="AH145" t="str">
            <v>N/A</v>
          </cell>
          <cell r="AI145" t="str">
            <v>N/A</v>
          </cell>
          <cell r="AJ145" t="str">
            <v>N/A</v>
          </cell>
          <cell r="AK145" t="str">
            <v>N/A</v>
          </cell>
          <cell r="AL145" t="str">
            <v>N/A</v>
          </cell>
          <cell r="AM145" t="str">
            <v>N/A</v>
          </cell>
          <cell r="AN145" t="str">
            <v>N/A</v>
          </cell>
          <cell r="BA145">
            <v>356.15999999999997</v>
          </cell>
        </row>
        <row r="146">
          <cell r="B146" t="str">
            <v>MT70LP</v>
          </cell>
          <cell r="C146" t="str">
            <v>Standard Replacement Lamp for MT1075</v>
          </cell>
          <cell r="D146">
            <v>495</v>
          </cell>
          <cell r="E146">
            <v>495</v>
          </cell>
          <cell r="F146" t="str">
            <v xml:space="preserve"> No MAP Price </v>
          </cell>
          <cell r="G146">
            <v>389.55</v>
          </cell>
          <cell r="H146">
            <v>371</v>
          </cell>
          <cell r="I146">
            <v>389.55</v>
          </cell>
          <cell r="J146">
            <v>389.55</v>
          </cell>
          <cell r="K146">
            <v>389.55</v>
          </cell>
          <cell r="L146">
            <v>318</v>
          </cell>
          <cell r="M146">
            <v>0.04</v>
          </cell>
          <cell r="O146" t="e">
            <v>#N/A</v>
          </cell>
          <cell r="S146" t="str">
            <v>N/A</v>
          </cell>
          <cell r="T146">
            <v>329</v>
          </cell>
          <cell r="U146" t="str">
            <v>N/A</v>
          </cell>
          <cell r="V146">
            <v>634</v>
          </cell>
          <cell r="W146">
            <v>634</v>
          </cell>
          <cell r="X146">
            <v>499</v>
          </cell>
          <cell r="Y146">
            <v>475</v>
          </cell>
          <cell r="Z146">
            <v>499</v>
          </cell>
          <cell r="AA146">
            <v>0.04</v>
          </cell>
          <cell r="AG146" t="str">
            <v>N/A</v>
          </cell>
          <cell r="AH146" t="str">
            <v>N/A</v>
          </cell>
          <cell r="AI146" t="str">
            <v>N/A</v>
          </cell>
          <cell r="AJ146" t="str">
            <v>N/A</v>
          </cell>
          <cell r="AK146" t="str">
            <v>N/A</v>
          </cell>
          <cell r="AL146" t="str">
            <v>N/A</v>
          </cell>
          <cell r="AM146" t="str">
            <v>N/A</v>
          </cell>
          <cell r="AN146" t="str">
            <v>N/A</v>
          </cell>
          <cell r="BA146">
            <v>356.15999999999997</v>
          </cell>
        </row>
        <row r="147">
          <cell r="B147" t="str">
            <v>NP04LP</v>
          </cell>
          <cell r="C147" t="str">
            <v>Replacement Lamp for the NP4000 and NP4001</v>
          </cell>
          <cell r="D147">
            <v>599</v>
          </cell>
          <cell r="E147">
            <v>449</v>
          </cell>
          <cell r="F147" t="str">
            <v xml:space="preserve"> No MAP Price </v>
          </cell>
          <cell r="G147">
            <v>355</v>
          </cell>
          <cell r="H147">
            <v>338</v>
          </cell>
          <cell r="I147">
            <v>355</v>
          </cell>
          <cell r="J147">
            <v>355</v>
          </cell>
          <cell r="K147">
            <v>355</v>
          </cell>
          <cell r="L147">
            <v>338</v>
          </cell>
          <cell r="M147">
            <v>0.04</v>
          </cell>
          <cell r="O147" t="e">
            <v>#N/A</v>
          </cell>
          <cell r="S147" t="str">
            <v>N/A</v>
          </cell>
          <cell r="T147">
            <v>270.40000000000003</v>
          </cell>
          <cell r="U147" t="str">
            <v>N/A</v>
          </cell>
          <cell r="V147">
            <v>767</v>
          </cell>
          <cell r="W147">
            <v>575</v>
          </cell>
          <cell r="X147">
            <v>454</v>
          </cell>
          <cell r="Y147">
            <v>433</v>
          </cell>
          <cell r="Z147">
            <v>454</v>
          </cell>
          <cell r="AA147">
            <v>0.04</v>
          </cell>
          <cell r="AG147" t="str">
            <v>N/A</v>
          </cell>
          <cell r="AH147" t="str">
            <v>N/A</v>
          </cell>
          <cell r="AI147" t="str">
            <v>N/A</v>
          </cell>
          <cell r="AJ147" t="str">
            <v>N/A</v>
          </cell>
          <cell r="AK147" t="str">
            <v>N/A</v>
          </cell>
          <cell r="AL147" t="str">
            <v>N/A</v>
          </cell>
          <cell r="AM147" t="str">
            <v>N/A</v>
          </cell>
          <cell r="AN147" t="str">
            <v>N/A</v>
          </cell>
          <cell r="BA147">
            <v>392.64</v>
          </cell>
        </row>
        <row r="148">
          <cell r="B148" t="str">
            <v>NP06LP</v>
          </cell>
          <cell r="C148" t="str">
            <v>Replacement Lamp for NP1150, NP2150, NP3150, NP3151W, NP1250, NP2250, NP3250, NP3250W, NP1200 and NP2200 projectors.</v>
          </cell>
          <cell r="D148">
            <v>545</v>
          </cell>
          <cell r="E148">
            <v>409</v>
          </cell>
          <cell r="F148" t="str">
            <v xml:space="preserve"> No MAP Price </v>
          </cell>
          <cell r="G148">
            <v>322</v>
          </cell>
          <cell r="H148">
            <v>307</v>
          </cell>
          <cell r="I148">
            <v>322</v>
          </cell>
          <cell r="J148">
            <v>322</v>
          </cell>
          <cell r="K148">
            <v>322</v>
          </cell>
          <cell r="L148">
            <v>307</v>
          </cell>
          <cell r="M148">
            <v>0.04</v>
          </cell>
          <cell r="O148" t="e">
            <v>#N/A</v>
          </cell>
          <cell r="S148" t="str">
            <v>N/A</v>
          </cell>
          <cell r="T148">
            <v>245.60000000000002</v>
          </cell>
          <cell r="U148" t="str">
            <v>N/A</v>
          </cell>
          <cell r="V148">
            <v>698</v>
          </cell>
          <cell r="W148">
            <v>524</v>
          </cell>
          <cell r="X148">
            <v>412</v>
          </cell>
          <cell r="Y148">
            <v>393</v>
          </cell>
          <cell r="Z148">
            <v>412</v>
          </cell>
          <cell r="AA148">
            <v>0.04</v>
          </cell>
          <cell r="AG148" t="str">
            <v>N/A</v>
          </cell>
          <cell r="AH148" t="str">
            <v>N/A</v>
          </cell>
          <cell r="AI148" t="str">
            <v>N/A</v>
          </cell>
          <cell r="AJ148" t="str">
            <v>N/A</v>
          </cell>
          <cell r="AK148" t="str">
            <v>N/A</v>
          </cell>
          <cell r="AL148" t="str">
            <v>N/A</v>
          </cell>
          <cell r="AM148" t="str">
            <v>N/A</v>
          </cell>
          <cell r="AN148" t="str">
            <v>N/A</v>
          </cell>
          <cell r="BA148">
            <v>355.2</v>
          </cell>
        </row>
        <row r="149">
          <cell r="B149" t="str">
            <v>NP07LP</v>
          </cell>
          <cell r="C149" t="str">
            <v>Replacement Lamp for NP300/400/500/500W/500WS/600/600S, NP410W/510W/510WS/610 and NP610S projectors</v>
          </cell>
          <cell r="D149">
            <v>329</v>
          </cell>
          <cell r="E149">
            <v>329</v>
          </cell>
          <cell r="F149" t="str">
            <v xml:space="preserve"> No MAP Price </v>
          </cell>
          <cell r="G149">
            <v>277</v>
          </cell>
          <cell r="H149">
            <v>264</v>
          </cell>
          <cell r="I149">
            <v>277</v>
          </cell>
          <cell r="J149">
            <v>277</v>
          </cell>
          <cell r="K149">
            <v>277</v>
          </cell>
          <cell r="L149">
            <v>231</v>
          </cell>
          <cell r="M149">
            <v>0.04</v>
          </cell>
          <cell r="O149" t="e">
            <v>#N/A</v>
          </cell>
          <cell r="S149" t="str">
            <v>N/A</v>
          </cell>
          <cell r="T149">
            <v>219</v>
          </cell>
          <cell r="U149" t="str">
            <v>N/A</v>
          </cell>
          <cell r="V149">
            <v>421</v>
          </cell>
          <cell r="W149">
            <v>421</v>
          </cell>
          <cell r="X149">
            <v>355</v>
          </cell>
          <cell r="Y149">
            <v>338</v>
          </cell>
          <cell r="Z149">
            <v>355</v>
          </cell>
          <cell r="AA149">
            <v>0.04</v>
          </cell>
          <cell r="AG149" t="str">
            <v>N/A</v>
          </cell>
          <cell r="AH149" t="str">
            <v>N/A</v>
          </cell>
          <cell r="AI149" t="str">
            <v>N/A</v>
          </cell>
          <cell r="AJ149" t="str">
            <v>N/A</v>
          </cell>
          <cell r="AK149" t="str">
            <v>N/A</v>
          </cell>
          <cell r="AL149" t="str">
            <v>N/A</v>
          </cell>
          <cell r="AM149" t="str">
            <v>N/A</v>
          </cell>
          <cell r="AN149" t="str">
            <v>N/A</v>
          </cell>
          <cell r="BA149">
            <v>229.44</v>
          </cell>
        </row>
        <row r="150">
          <cell r="B150" t="str">
            <v>NP08LP</v>
          </cell>
          <cell r="C150" t="str">
            <v>Replacement Lamp for NP41 and NP43 projectors.</v>
          </cell>
          <cell r="D150">
            <v>329</v>
          </cell>
          <cell r="E150">
            <v>329</v>
          </cell>
          <cell r="F150" t="str">
            <v xml:space="preserve"> No MAP Price </v>
          </cell>
          <cell r="G150">
            <v>277</v>
          </cell>
          <cell r="H150">
            <v>264</v>
          </cell>
          <cell r="I150">
            <v>277</v>
          </cell>
          <cell r="J150">
            <v>277</v>
          </cell>
          <cell r="K150">
            <v>277</v>
          </cell>
          <cell r="L150">
            <v>231</v>
          </cell>
          <cell r="M150">
            <v>0.04</v>
          </cell>
          <cell r="O150" t="e">
            <v>#N/A</v>
          </cell>
          <cell r="S150" t="str">
            <v>N/A</v>
          </cell>
          <cell r="T150">
            <v>219</v>
          </cell>
          <cell r="U150" t="str">
            <v>N/A</v>
          </cell>
          <cell r="V150">
            <v>421</v>
          </cell>
          <cell r="W150">
            <v>421</v>
          </cell>
          <cell r="X150">
            <v>355</v>
          </cell>
          <cell r="Y150">
            <v>338</v>
          </cell>
          <cell r="Z150">
            <v>355</v>
          </cell>
          <cell r="AA150">
            <v>0.04</v>
          </cell>
          <cell r="AG150" t="str">
            <v>N/A</v>
          </cell>
          <cell r="AH150" t="str">
            <v>N/A</v>
          </cell>
          <cell r="AI150" t="str">
            <v>N/A</v>
          </cell>
          <cell r="AJ150" t="str">
            <v>N/A</v>
          </cell>
          <cell r="AK150" t="str">
            <v>N/A</v>
          </cell>
          <cell r="AL150" t="str">
            <v>N/A</v>
          </cell>
          <cell r="AM150" t="str">
            <v>N/A</v>
          </cell>
          <cell r="AN150" t="str">
            <v>N/A</v>
          </cell>
          <cell r="BA150">
            <v>229.44</v>
          </cell>
        </row>
        <row r="151">
          <cell r="B151" t="str">
            <v>NP12LP</v>
          </cell>
          <cell r="C151" t="str">
            <v>Replacement Lamp for the NP4100, NP4100W</v>
          </cell>
          <cell r="D151">
            <v>599</v>
          </cell>
          <cell r="E151">
            <v>449</v>
          </cell>
          <cell r="F151" t="str">
            <v xml:space="preserve"> No MAP Price </v>
          </cell>
          <cell r="G151">
            <v>355</v>
          </cell>
          <cell r="H151">
            <v>338</v>
          </cell>
          <cell r="I151">
            <v>355</v>
          </cell>
          <cell r="J151">
            <v>355</v>
          </cell>
          <cell r="K151">
            <v>355</v>
          </cell>
          <cell r="L151">
            <v>338</v>
          </cell>
          <cell r="M151">
            <v>0.04</v>
          </cell>
          <cell r="O151" t="e">
            <v>#N/A</v>
          </cell>
          <cell r="S151" t="str">
            <v>N/A</v>
          </cell>
          <cell r="T151">
            <v>270.40000000000003</v>
          </cell>
          <cell r="U151" t="str">
            <v>N/A</v>
          </cell>
          <cell r="V151">
            <v>767</v>
          </cell>
          <cell r="W151">
            <v>575</v>
          </cell>
          <cell r="X151">
            <v>454</v>
          </cell>
          <cell r="Y151">
            <v>433</v>
          </cell>
          <cell r="Z151">
            <v>454</v>
          </cell>
          <cell r="AA151">
            <v>0.04</v>
          </cell>
          <cell r="AG151" t="str">
            <v>N/A</v>
          </cell>
          <cell r="AH151" t="str">
            <v>N/A</v>
          </cell>
          <cell r="AI151" t="str">
            <v>N/A</v>
          </cell>
          <cell r="AJ151" t="str">
            <v>N/A</v>
          </cell>
          <cell r="AK151" t="str">
            <v>N/A</v>
          </cell>
          <cell r="AL151" t="str">
            <v>N/A</v>
          </cell>
          <cell r="AM151" t="str">
            <v>N/A</v>
          </cell>
          <cell r="AN151" t="str">
            <v>N/A</v>
          </cell>
          <cell r="BA151">
            <v>392.64</v>
          </cell>
        </row>
        <row r="152">
          <cell r="B152" t="str">
            <v>NP13LP</v>
          </cell>
          <cell r="C152" t="str">
            <v>Replacement Lamp for NP110/115/215216 and NP-V260X/V260 projectors</v>
          </cell>
          <cell r="D152">
            <v>195</v>
          </cell>
          <cell r="E152">
            <v>195</v>
          </cell>
          <cell r="F152" t="str">
            <v xml:space="preserve"> No MAP Price </v>
          </cell>
          <cell r="G152">
            <v>164</v>
          </cell>
          <cell r="H152">
            <v>156</v>
          </cell>
          <cell r="I152">
            <v>164</v>
          </cell>
          <cell r="J152">
            <v>164</v>
          </cell>
          <cell r="K152">
            <v>164</v>
          </cell>
          <cell r="L152">
            <v>137</v>
          </cell>
          <cell r="M152">
            <v>0.04</v>
          </cell>
          <cell r="O152" t="e">
            <v>#N/A</v>
          </cell>
          <cell r="S152" t="str">
            <v>N/A</v>
          </cell>
          <cell r="T152">
            <v>129</v>
          </cell>
          <cell r="U152" t="str">
            <v>N/A</v>
          </cell>
          <cell r="V152">
            <v>250</v>
          </cell>
          <cell r="W152">
            <v>250</v>
          </cell>
          <cell r="X152">
            <v>210</v>
          </cell>
          <cell r="Y152">
            <v>200</v>
          </cell>
          <cell r="Z152">
            <v>210</v>
          </cell>
          <cell r="AA152">
            <v>0.04</v>
          </cell>
          <cell r="AG152" t="str">
            <v>N/A</v>
          </cell>
          <cell r="AH152" t="str">
            <v>N/A</v>
          </cell>
          <cell r="AI152" t="str">
            <v>N/A</v>
          </cell>
          <cell r="AJ152" t="str">
            <v>N/A</v>
          </cell>
          <cell r="AK152" t="str">
            <v>N/A</v>
          </cell>
          <cell r="AL152" t="str">
            <v>N/A</v>
          </cell>
          <cell r="AM152" t="str">
            <v>N/A</v>
          </cell>
          <cell r="AN152" t="str">
            <v>N/A</v>
          </cell>
          <cell r="BA152">
            <v>134.4</v>
          </cell>
        </row>
        <row r="153">
          <cell r="B153" t="str">
            <v>NP14LP</v>
          </cell>
          <cell r="C153" t="str">
            <v>Replacement Lamp for NP310/410 and NP510 projectors.</v>
          </cell>
          <cell r="D153">
            <v>329</v>
          </cell>
          <cell r="E153">
            <v>329</v>
          </cell>
          <cell r="F153" t="str">
            <v xml:space="preserve"> No MAP Price </v>
          </cell>
          <cell r="G153">
            <v>277</v>
          </cell>
          <cell r="H153">
            <v>264</v>
          </cell>
          <cell r="I153">
            <v>277</v>
          </cell>
          <cell r="J153">
            <v>277</v>
          </cell>
          <cell r="K153">
            <v>277</v>
          </cell>
          <cell r="L153">
            <v>231</v>
          </cell>
          <cell r="M153">
            <v>0.04</v>
          </cell>
          <cell r="O153" t="e">
            <v>#N/A</v>
          </cell>
          <cell r="S153" t="str">
            <v>N/A</v>
          </cell>
          <cell r="T153">
            <v>219</v>
          </cell>
          <cell r="U153" t="str">
            <v>N/A</v>
          </cell>
          <cell r="V153">
            <v>421</v>
          </cell>
          <cell r="W153">
            <v>421</v>
          </cell>
          <cell r="X153">
            <v>355</v>
          </cell>
          <cell r="Y153">
            <v>338</v>
          </cell>
          <cell r="Z153">
            <v>355</v>
          </cell>
          <cell r="AA153">
            <v>0.04</v>
          </cell>
          <cell r="AG153" t="str">
            <v>N/A</v>
          </cell>
          <cell r="AH153" t="str">
            <v>N/A</v>
          </cell>
          <cell r="AI153" t="str">
            <v>N/A</v>
          </cell>
          <cell r="AJ153" t="str">
            <v>N/A</v>
          </cell>
          <cell r="AK153" t="str">
            <v>N/A</v>
          </cell>
          <cell r="AL153" t="str">
            <v>N/A</v>
          </cell>
          <cell r="AM153" t="str">
            <v>N/A</v>
          </cell>
          <cell r="AN153" t="str">
            <v>N/A</v>
          </cell>
          <cell r="BA153">
            <v>229.44</v>
          </cell>
        </row>
        <row r="154">
          <cell r="B154" t="str">
            <v>NP15LP</v>
          </cell>
          <cell r="C154" t="str">
            <v>Replacement Lamp for NP-M260X/M260W/M300X and NP-M271X/M311X projectors</v>
          </cell>
          <cell r="D154">
            <v>329</v>
          </cell>
          <cell r="E154">
            <v>329</v>
          </cell>
          <cell r="F154" t="str">
            <v xml:space="preserve"> No MAP Price </v>
          </cell>
          <cell r="G154">
            <v>277</v>
          </cell>
          <cell r="H154">
            <v>264</v>
          </cell>
          <cell r="I154">
            <v>277</v>
          </cell>
          <cell r="J154">
            <v>277</v>
          </cell>
          <cell r="K154">
            <v>277</v>
          </cell>
          <cell r="L154">
            <v>231</v>
          </cell>
          <cell r="M154">
            <v>0.04</v>
          </cell>
          <cell r="O154" t="e">
            <v>#N/A</v>
          </cell>
          <cell r="S154" t="str">
            <v>N/A</v>
          </cell>
          <cell r="T154">
            <v>219</v>
          </cell>
          <cell r="U154" t="str">
            <v>N/A</v>
          </cell>
          <cell r="V154">
            <v>421</v>
          </cell>
          <cell r="W154">
            <v>421</v>
          </cell>
          <cell r="X154">
            <v>355</v>
          </cell>
          <cell r="Y154">
            <v>338</v>
          </cell>
          <cell r="Z154">
            <v>355</v>
          </cell>
          <cell r="AA154">
            <v>0.04</v>
          </cell>
          <cell r="AG154" t="str">
            <v>N/A</v>
          </cell>
          <cell r="AH154" t="str">
            <v>N/A</v>
          </cell>
          <cell r="AI154" t="str">
            <v>N/A</v>
          </cell>
          <cell r="AJ154" t="str">
            <v>N/A</v>
          </cell>
          <cell r="AK154" t="str">
            <v>N/A</v>
          </cell>
          <cell r="AL154" t="str">
            <v>N/A</v>
          </cell>
          <cell r="AM154" t="str">
            <v>N/A</v>
          </cell>
          <cell r="AN154" t="str">
            <v>N/A</v>
          </cell>
          <cell r="BA154">
            <v>229.44</v>
          </cell>
        </row>
        <row r="155">
          <cell r="B155" t="str">
            <v>NP16LP</v>
          </cell>
          <cell r="C155" t="str">
            <v>Replacement Lamp for NP-M300W/M300XS, NP-P350X and NP-M311W/M361XG projectors</v>
          </cell>
          <cell r="D155">
            <v>329</v>
          </cell>
          <cell r="E155">
            <v>329</v>
          </cell>
          <cell r="F155" t="str">
            <v xml:space="preserve"> No MAP Price </v>
          </cell>
          <cell r="G155">
            <v>277</v>
          </cell>
          <cell r="H155">
            <v>264</v>
          </cell>
          <cell r="I155">
            <v>277</v>
          </cell>
          <cell r="J155">
            <v>277</v>
          </cell>
          <cell r="K155">
            <v>277</v>
          </cell>
          <cell r="L155">
            <v>231</v>
          </cell>
          <cell r="M155">
            <v>0.04</v>
          </cell>
          <cell r="O155" t="e">
            <v>#N/A</v>
          </cell>
          <cell r="S155" t="str">
            <v>N/A</v>
          </cell>
          <cell r="T155">
            <v>219</v>
          </cell>
          <cell r="U155" t="str">
            <v>N/A</v>
          </cell>
          <cell r="V155">
            <v>421</v>
          </cell>
          <cell r="W155">
            <v>421</v>
          </cell>
          <cell r="X155">
            <v>355</v>
          </cell>
          <cell r="Y155">
            <v>338</v>
          </cell>
          <cell r="Z155">
            <v>355</v>
          </cell>
          <cell r="AA155">
            <v>0.04</v>
          </cell>
          <cell r="AG155" t="str">
            <v>N/A</v>
          </cell>
          <cell r="AH155" t="str">
            <v>N/A</v>
          </cell>
          <cell r="AI155" t="str">
            <v>N/A</v>
          </cell>
          <cell r="AJ155" t="str">
            <v>N/A</v>
          </cell>
          <cell r="AK155" t="str">
            <v>N/A</v>
          </cell>
          <cell r="AL155" t="str">
            <v>N/A</v>
          </cell>
          <cell r="AM155" t="str">
            <v>N/A</v>
          </cell>
          <cell r="AN155" t="str">
            <v>N/A</v>
          </cell>
          <cell r="BA155">
            <v>229.44</v>
          </cell>
        </row>
        <row r="156">
          <cell r="B156" t="str">
            <v>NP17LP</v>
          </cell>
          <cell r="C156" t="str">
            <v>Replacement Lamp for NP-M300WS, NP-P350W/P420X and NP-M420XG projectors</v>
          </cell>
          <cell r="D156">
            <v>329</v>
          </cell>
          <cell r="E156">
            <v>329</v>
          </cell>
          <cell r="F156" t="str">
            <v xml:space="preserve"> No MAP Price </v>
          </cell>
          <cell r="G156">
            <v>277</v>
          </cell>
          <cell r="H156">
            <v>264</v>
          </cell>
          <cell r="I156">
            <v>277</v>
          </cell>
          <cell r="J156">
            <v>277</v>
          </cell>
          <cell r="K156">
            <v>277</v>
          </cell>
          <cell r="L156">
            <v>231</v>
          </cell>
          <cell r="M156">
            <v>0.04</v>
          </cell>
          <cell r="O156" t="e">
            <v>#N/A</v>
          </cell>
          <cell r="S156" t="str">
            <v>N/A</v>
          </cell>
          <cell r="T156">
            <v>219</v>
          </cell>
          <cell r="U156" t="str">
            <v>N/A</v>
          </cell>
          <cell r="V156">
            <v>421</v>
          </cell>
          <cell r="W156">
            <v>421</v>
          </cell>
          <cell r="X156">
            <v>355</v>
          </cell>
          <cell r="Y156">
            <v>338</v>
          </cell>
          <cell r="Z156">
            <v>355</v>
          </cell>
          <cell r="AA156">
            <v>0.04</v>
          </cell>
          <cell r="AG156" t="str">
            <v>N/A</v>
          </cell>
          <cell r="AH156" t="str">
            <v>N/A</v>
          </cell>
          <cell r="AI156" t="str">
            <v>N/A</v>
          </cell>
          <cell r="AJ156" t="str">
            <v>N/A</v>
          </cell>
          <cell r="AK156" t="str">
            <v>N/A</v>
          </cell>
          <cell r="AL156" t="str">
            <v>N/A</v>
          </cell>
          <cell r="AM156" t="str">
            <v>N/A</v>
          </cell>
          <cell r="AN156" t="str">
            <v>N/A</v>
          </cell>
          <cell r="BA156">
            <v>229.44</v>
          </cell>
        </row>
        <row r="157">
          <cell r="B157" t="str">
            <v>NP17LP-UM</v>
          </cell>
          <cell r="C157" t="str">
            <v>Replacement Lamp for NP-UM330X/UM330W, NP-UM330X-WK/UM330W-WK, NP-UM330Xi-WK1/UM330Wi-WK1, NP-UM330Xi-WK/UM330Wi-WK and NP-UM330Xi2-WK/UM330Wi2-WK projectors</v>
          </cell>
          <cell r="D157">
            <v>93</v>
          </cell>
          <cell r="E157">
            <v>93</v>
          </cell>
          <cell r="F157" t="str">
            <v xml:space="preserve"> No MAP Price </v>
          </cell>
          <cell r="G157">
            <v>79</v>
          </cell>
          <cell r="H157">
            <v>75</v>
          </cell>
          <cell r="I157">
            <v>79</v>
          </cell>
          <cell r="J157">
            <v>79</v>
          </cell>
          <cell r="K157">
            <v>79</v>
          </cell>
          <cell r="L157">
            <v>66</v>
          </cell>
          <cell r="M157">
            <v>0.04</v>
          </cell>
          <cell r="O157" t="e">
            <v>#N/A</v>
          </cell>
          <cell r="S157" t="str">
            <v>N/A</v>
          </cell>
          <cell r="T157">
            <v>59</v>
          </cell>
          <cell r="U157" t="str">
            <v>N/A</v>
          </cell>
          <cell r="V157">
            <v>119</v>
          </cell>
          <cell r="W157">
            <v>119</v>
          </cell>
          <cell r="X157">
            <v>101</v>
          </cell>
          <cell r="Y157">
            <v>96</v>
          </cell>
          <cell r="Z157">
            <v>101</v>
          </cell>
          <cell r="AA157">
            <v>0.04</v>
          </cell>
          <cell r="AG157" t="str">
            <v>N/A</v>
          </cell>
          <cell r="AH157" t="str">
            <v>N/A</v>
          </cell>
          <cell r="AI157" t="str">
            <v>N/A</v>
          </cell>
          <cell r="AJ157" t="str">
            <v>N/A</v>
          </cell>
          <cell r="AK157" t="str">
            <v>N/A</v>
          </cell>
          <cell r="AL157" t="str">
            <v>N/A</v>
          </cell>
          <cell r="AM157" t="str">
            <v>N/A</v>
          </cell>
          <cell r="AN157" t="str">
            <v>N/A</v>
          </cell>
          <cell r="BA157">
            <v>64.319999999999993</v>
          </cell>
        </row>
        <row r="158">
          <cell r="B158" t="str">
            <v>NP18LP</v>
          </cell>
          <cell r="C158" t="str">
            <v>Replacement lamp for the NP-V300X/V300W and NP-V311X/V311W projectors</v>
          </cell>
          <cell r="D158">
            <v>195</v>
          </cell>
          <cell r="E158">
            <v>195</v>
          </cell>
          <cell r="F158" t="str">
            <v xml:space="preserve"> No MAP Price </v>
          </cell>
          <cell r="G158">
            <v>164</v>
          </cell>
          <cell r="H158">
            <v>156</v>
          </cell>
          <cell r="I158">
            <v>164</v>
          </cell>
          <cell r="J158">
            <v>164</v>
          </cell>
          <cell r="K158">
            <v>164</v>
          </cell>
          <cell r="L158">
            <v>137</v>
          </cell>
          <cell r="M158">
            <v>0.04</v>
          </cell>
          <cell r="O158" t="e">
            <v>#N/A</v>
          </cell>
          <cell r="S158" t="str">
            <v>N/A</v>
          </cell>
          <cell r="T158">
            <v>129</v>
          </cell>
          <cell r="U158" t="str">
            <v>N/A</v>
          </cell>
          <cell r="V158">
            <v>250</v>
          </cell>
          <cell r="W158">
            <v>250</v>
          </cell>
          <cell r="X158">
            <v>210</v>
          </cell>
          <cell r="Y158">
            <v>200</v>
          </cell>
          <cell r="Z158">
            <v>210</v>
          </cell>
          <cell r="AA158">
            <v>0.04</v>
          </cell>
          <cell r="AG158" t="str">
            <v>N/A</v>
          </cell>
          <cell r="AH158" t="str">
            <v>N/A</v>
          </cell>
          <cell r="AI158" t="str">
            <v>N/A</v>
          </cell>
          <cell r="AJ158" t="str">
            <v>N/A</v>
          </cell>
          <cell r="AK158" t="str">
            <v>N/A</v>
          </cell>
          <cell r="AL158" t="str">
            <v>N/A</v>
          </cell>
          <cell r="AM158" t="str">
            <v>N/A</v>
          </cell>
          <cell r="AN158" t="str">
            <v>N/A</v>
          </cell>
          <cell r="BA158">
            <v>134.4</v>
          </cell>
        </row>
        <row r="159">
          <cell r="B159" t="str">
            <v>NP20LP</v>
          </cell>
          <cell r="C159" t="str">
            <v>Replacement Lamp for NP-U300X and NP-U310W projectors</v>
          </cell>
          <cell r="D159">
            <v>339</v>
          </cell>
          <cell r="E159">
            <v>339</v>
          </cell>
          <cell r="F159" t="str">
            <v xml:space="preserve"> No MAP Price </v>
          </cell>
          <cell r="G159">
            <v>285</v>
          </cell>
          <cell r="H159">
            <v>272</v>
          </cell>
          <cell r="I159">
            <v>285</v>
          </cell>
          <cell r="J159">
            <v>285</v>
          </cell>
          <cell r="K159">
            <v>285</v>
          </cell>
          <cell r="L159">
            <v>238</v>
          </cell>
          <cell r="M159">
            <v>0.04</v>
          </cell>
          <cell r="O159" t="e">
            <v>#N/A</v>
          </cell>
          <cell r="S159" t="str">
            <v>N/A</v>
          </cell>
          <cell r="T159">
            <v>219</v>
          </cell>
          <cell r="U159" t="str">
            <v>N/A</v>
          </cell>
          <cell r="V159">
            <v>434</v>
          </cell>
          <cell r="W159">
            <v>434</v>
          </cell>
          <cell r="X159">
            <v>365</v>
          </cell>
          <cell r="Y159">
            <v>348</v>
          </cell>
          <cell r="Z159">
            <v>365</v>
          </cell>
          <cell r="AA159">
            <v>0.04</v>
          </cell>
          <cell r="AG159" t="str">
            <v>N/A</v>
          </cell>
          <cell r="AH159" t="str">
            <v>N/A</v>
          </cell>
          <cell r="AI159" t="str">
            <v>N/A</v>
          </cell>
          <cell r="AJ159" t="str">
            <v>N/A</v>
          </cell>
          <cell r="AK159" t="str">
            <v>N/A</v>
          </cell>
          <cell r="AL159" t="str">
            <v>N/A</v>
          </cell>
          <cell r="AM159" t="str">
            <v>N/A</v>
          </cell>
          <cell r="AN159" t="str">
            <v>N/A</v>
          </cell>
          <cell r="BA159">
            <v>237.12</v>
          </cell>
        </row>
        <row r="160">
          <cell r="B160" t="str">
            <v>NP21LP</v>
          </cell>
          <cell r="C160" t="str">
            <v>Replacement Lamp for the NP-PA500X/PA500U/PA550W/PA600X</v>
          </cell>
          <cell r="D160">
            <v>545</v>
          </cell>
          <cell r="E160">
            <v>409</v>
          </cell>
          <cell r="F160" t="str">
            <v xml:space="preserve"> No MAP Price </v>
          </cell>
          <cell r="G160">
            <v>322</v>
          </cell>
          <cell r="H160">
            <v>307</v>
          </cell>
          <cell r="I160">
            <v>322</v>
          </cell>
          <cell r="J160">
            <v>322</v>
          </cell>
          <cell r="K160">
            <v>322</v>
          </cell>
          <cell r="L160">
            <v>307</v>
          </cell>
          <cell r="M160">
            <v>0.04</v>
          </cell>
          <cell r="O160" t="e">
            <v>#N/A</v>
          </cell>
          <cell r="S160" t="str">
            <v>N/A</v>
          </cell>
          <cell r="T160">
            <v>245.60000000000002</v>
          </cell>
          <cell r="U160" t="str">
            <v>N/A</v>
          </cell>
          <cell r="V160">
            <v>698</v>
          </cell>
          <cell r="W160">
            <v>524</v>
          </cell>
          <cell r="X160">
            <v>412</v>
          </cell>
          <cell r="Y160">
            <v>393</v>
          </cell>
          <cell r="Z160">
            <v>412</v>
          </cell>
          <cell r="AA160">
            <v>0.04</v>
          </cell>
          <cell r="AG160" t="str">
            <v>N/A</v>
          </cell>
          <cell r="AH160" t="str">
            <v>N/A</v>
          </cell>
          <cell r="AI160" t="str">
            <v>N/A</v>
          </cell>
          <cell r="AJ160" t="str">
            <v>N/A</v>
          </cell>
          <cell r="AK160" t="str">
            <v>N/A</v>
          </cell>
          <cell r="AL160" t="str">
            <v>N/A</v>
          </cell>
          <cell r="AM160" t="str">
            <v>N/A</v>
          </cell>
          <cell r="AN160" t="str">
            <v>N/A</v>
          </cell>
          <cell r="BA160">
            <v>355.2</v>
          </cell>
        </row>
        <row r="161">
          <cell r="B161" t="str">
            <v>NP22LP</v>
          </cell>
          <cell r="C161" t="str">
            <v>Replacement lamp for the NP-PX700W/PX750U/PX800X, NP-PX700W2/PX750U2/PX800X2 and NP-PH1000U projectors</v>
          </cell>
          <cell r="D161">
            <v>909</v>
          </cell>
          <cell r="E161">
            <v>679</v>
          </cell>
          <cell r="F161" t="str">
            <v xml:space="preserve"> No MAP Price </v>
          </cell>
          <cell r="G161">
            <v>538</v>
          </cell>
          <cell r="H161">
            <v>512</v>
          </cell>
          <cell r="I161">
            <v>538</v>
          </cell>
          <cell r="J161">
            <v>538</v>
          </cell>
          <cell r="K161">
            <v>538</v>
          </cell>
          <cell r="L161">
            <v>512</v>
          </cell>
          <cell r="M161">
            <v>0.04</v>
          </cell>
          <cell r="O161" t="e">
            <v>#N/A</v>
          </cell>
          <cell r="S161" t="str">
            <v>N/A</v>
          </cell>
          <cell r="T161">
            <v>409.6</v>
          </cell>
          <cell r="U161" t="str">
            <v>N/A</v>
          </cell>
          <cell r="V161">
            <v>1164</v>
          </cell>
          <cell r="W161">
            <v>869</v>
          </cell>
          <cell r="X161">
            <v>689</v>
          </cell>
          <cell r="Y161">
            <v>655</v>
          </cell>
          <cell r="Z161">
            <v>689</v>
          </cell>
          <cell r="AA161">
            <v>0.04</v>
          </cell>
          <cell r="AG161" t="str">
            <v>N/A</v>
          </cell>
          <cell r="AH161" t="str">
            <v>N/A</v>
          </cell>
          <cell r="AI161" t="str">
            <v>N/A</v>
          </cell>
          <cell r="AJ161" t="str">
            <v>N/A</v>
          </cell>
          <cell r="AK161" t="str">
            <v>N/A</v>
          </cell>
          <cell r="AL161" t="str">
            <v>N/A</v>
          </cell>
          <cell r="AM161" t="str">
            <v>N/A</v>
          </cell>
          <cell r="AN161" t="str">
            <v>N/A</v>
          </cell>
          <cell r="BA161">
            <v>594.24</v>
          </cell>
        </row>
        <row r="162">
          <cell r="B162" t="str">
            <v>NP23LP</v>
          </cell>
          <cell r="C162" t="str">
            <v>Replacement Lamp for NP-P401W/P451X/P451W and NP-P501X projectors</v>
          </cell>
          <cell r="D162">
            <v>349</v>
          </cell>
          <cell r="E162">
            <v>135</v>
          </cell>
          <cell r="F162" t="str">
            <v xml:space="preserve"> No MAP Price </v>
          </cell>
          <cell r="G162">
            <v>114</v>
          </cell>
          <cell r="H162">
            <v>108</v>
          </cell>
          <cell r="I162">
            <v>114</v>
          </cell>
          <cell r="J162">
            <v>114</v>
          </cell>
          <cell r="K162">
            <v>114</v>
          </cell>
          <cell r="L162">
            <v>95</v>
          </cell>
          <cell r="M162">
            <v>0.04</v>
          </cell>
          <cell r="O162" t="e">
            <v>#N/A</v>
          </cell>
          <cell r="S162" t="str">
            <v>N/A</v>
          </cell>
          <cell r="T162">
            <v>89</v>
          </cell>
          <cell r="U162" t="str">
            <v>N/A</v>
          </cell>
          <cell r="V162">
            <v>447</v>
          </cell>
          <cell r="W162">
            <v>173</v>
          </cell>
          <cell r="X162">
            <v>146</v>
          </cell>
          <cell r="Y162">
            <v>138</v>
          </cell>
          <cell r="Z162">
            <v>146</v>
          </cell>
          <cell r="AA162">
            <v>0.04</v>
          </cell>
          <cell r="AG162" t="str">
            <v>N/A</v>
          </cell>
          <cell r="AH162" t="str">
            <v>N/A</v>
          </cell>
          <cell r="AI162" t="str">
            <v>N/A</v>
          </cell>
          <cell r="AJ162" t="str">
            <v>N/A</v>
          </cell>
          <cell r="AK162" t="str">
            <v>N/A</v>
          </cell>
          <cell r="AL162" t="str">
            <v>N/A</v>
          </cell>
          <cell r="AM162" t="str">
            <v>N/A</v>
          </cell>
          <cell r="AN162" t="str">
            <v>N/A</v>
          </cell>
          <cell r="BA162">
            <v>94.08</v>
          </cell>
        </row>
        <row r="163">
          <cell r="B163" t="str">
            <v>NP24LP</v>
          </cell>
          <cell r="C163" t="str">
            <v>Replacement Lamp for NP-PE401H projector</v>
          </cell>
          <cell r="D163">
            <v>369</v>
          </cell>
          <cell r="E163">
            <v>369</v>
          </cell>
          <cell r="F163" t="str">
            <v xml:space="preserve"> No MAP Price </v>
          </cell>
          <cell r="G163">
            <v>310</v>
          </cell>
          <cell r="H163">
            <v>296</v>
          </cell>
          <cell r="I163">
            <v>310</v>
          </cell>
          <cell r="J163">
            <v>310</v>
          </cell>
          <cell r="K163">
            <v>310</v>
          </cell>
          <cell r="L163">
            <v>259</v>
          </cell>
          <cell r="M163">
            <v>0.04</v>
          </cell>
          <cell r="O163" t="e">
            <v>#N/A</v>
          </cell>
          <cell r="S163" t="str">
            <v>N/A</v>
          </cell>
          <cell r="T163">
            <v>239</v>
          </cell>
          <cell r="U163" t="str">
            <v>N/A</v>
          </cell>
          <cell r="V163">
            <v>472</v>
          </cell>
          <cell r="W163">
            <v>472</v>
          </cell>
          <cell r="X163">
            <v>397</v>
          </cell>
          <cell r="Y163">
            <v>379</v>
          </cell>
          <cell r="Z163">
            <v>397</v>
          </cell>
          <cell r="AA163">
            <v>0.04</v>
          </cell>
          <cell r="AG163" t="str">
            <v>N/A</v>
          </cell>
          <cell r="AH163" t="str">
            <v>N/A</v>
          </cell>
          <cell r="AI163" t="str">
            <v>N/A</v>
          </cell>
          <cell r="AJ163" t="str">
            <v>N/A</v>
          </cell>
          <cell r="AK163" t="str">
            <v>N/A</v>
          </cell>
          <cell r="AL163" t="str">
            <v>N/A</v>
          </cell>
          <cell r="AM163" t="str">
            <v>N/A</v>
          </cell>
          <cell r="AN163" t="str">
            <v>N/A</v>
          </cell>
          <cell r="BA163">
            <v>258.24</v>
          </cell>
        </row>
        <row r="164">
          <cell r="B164" t="str">
            <v>NP25LP</v>
          </cell>
          <cell r="C164" t="str">
            <v>Replacement lamp for the NP-PH1400U projector</v>
          </cell>
          <cell r="D164">
            <v>909</v>
          </cell>
          <cell r="E164">
            <v>909</v>
          </cell>
          <cell r="F164" t="str">
            <v xml:space="preserve"> No MAP Price </v>
          </cell>
          <cell r="G164">
            <v>719</v>
          </cell>
          <cell r="H164">
            <v>682</v>
          </cell>
          <cell r="I164">
            <v>719</v>
          </cell>
          <cell r="J164">
            <v>719</v>
          </cell>
          <cell r="K164">
            <v>719</v>
          </cell>
          <cell r="L164">
            <v>591</v>
          </cell>
          <cell r="M164">
            <v>0.04</v>
          </cell>
          <cell r="O164" t="e">
            <v>#N/A</v>
          </cell>
          <cell r="S164" t="str">
            <v>N/A</v>
          </cell>
          <cell r="T164">
            <v>559</v>
          </cell>
          <cell r="U164" t="str">
            <v>N/A</v>
          </cell>
          <cell r="V164">
            <v>1164</v>
          </cell>
          <cell r="W164">
            <v>1164</v>
          </cell>
          <cell r="X164">
            <v>920</v>
          </cell>
          <cell r="Y164">
            <v>873</v>
          </cell>
          <cell r="Z164">
            <v>920</v>
          </cell>
          <cell r="AA164">
            <v>0.04</v>
          </cell>
          <cell r="AG164" t="str">
            <v>N/A</v>
          </cell>
          <cell r="AH164" t="str">
            <v>N/A</v>
          </cell>
          <cell r="AI164" t="str">
            <v>N/A</v>
          </cell>
          <cell r="AJ164" t="str">
            <v>N/A</v>
          </cell>
          <cell r="AK164" t="str">
            <v>N/A</v>
          </cell>
          <cell r="AL164" t="str">
            <v>N/A</v>
          </cell>
          <cell r="AM164" t="str">
            <v>N/A</v>
          </cell>
          <cell r="AN164" t="str">
            <v>N/A</v>
          </cell>
          <cell r="BA164">
            <v>594.24</v>
          </cell>
        </row>
        <row r="165">
          <cell r="B165" t="str">
            <v>NP26LP</v>
          </cell>
          <cell r="C165" t="str">
            <v>Replacement lamp for the NP-PA521U/PA571W/PA621X, NP-PA622U/PA672W/PA722X projectors</v>
          </cell>
          <cell r="D165">
            <v>545</v>
          </cell>
          <cell r="E165">
            <v>409</v>
          </cell>
          <cell r="F165" t="str">
            <v xml:space="preserve"> No MAP Price </v>
          </cell>
          <cell r="G165">
            <v>322</v>
          </cell>
          <cell r="H165">
            <v>307</v>
          </cell>
          <cell r="I165">
            <v>322</v>
          </cell>
          <cell r="J165">
            <v>322</v>
          </cell>
          <cell r="K165">
            <v>322</v>
          </cell>
          <cell r="L165">
            <v>307</v>
          </cell>
          <cell r="M165">
            <v>0.04</v>
          </cell>
          <cell r="O165" t="e">
            <v>#N/A</v>
          </cell>
          <cell r="S165" t="str">
            <v>N/A</v>
          </cell>
          <cell r="T165">
            <v>245.60000000000002</v>
          </cell>
          <cell r="U165" t="str">
            <v>N/A</v>
          </cell>
          <cell r="V165">
            <v>698</v>
          </cell>
          <cell r="W165">
            <v>524</v>
          </cell>
          <cell r="X165">
            <v>412</v>
          </cell>
          <cell r="Y165">
            <v>393</v>
          </cell>
          <cell r="Z165">
            <v>412</v>
          </cell>
          <cell r="AA165">
            <v>0.04</v>
          </cell>
          <cell r="AG165" t="str">
            <v>N/A</v>
          </cell>
          <cell r="AH165" t="str">
            <v>N/A</v>
          </cell>
          <cell r="AI165" t="str">
            <v>N/A</v>
          </cell>
          <cell r="AJ165" t="str">
            <v>N/A</v>
          </cell>
          <cell r="AK165" t="str">
            <v>N/A</v>
          </cell>
          <cell r="AL165" t="str">
            <v>N/A</v>
          </cell>
          <cell r="AM165" t="str">
            <v>N/A</v>
          </cell>
          <cell r="AN165" t="str">
            <v>N/A</v>
          </cell>
          <cell r="BA165">
            <v>355.2</v>
          </cell>
        </row>
        <row r="166">
          <cell r="B166" t="str">
            <v>NP27LP</v>
          </cell>
          <cell r="C166" t="str">
            <v>Replacement Lamp for NP-M282X and M283X projectors</v>
          </cell>
          <cell r="D166">
            <v>109</v>
          </cell>
          <cell r="E166">
            <v>109</v>
          </cell>
          <cell r="F166" t="str">
            <v xml:space="preserve"> No MAP Price </v>
          </cell>
          <cell r="G166">
            <v>92</v>
          </cell>
          <cell r="H166">
            <v>88</v>
          </cell>
          <cell r="I166">
            <v>92</v>
          </cell>
          <cell r="J166">
            <v>92</v>
          </cell>
          <cell r="K166">
            <v>92</v>
          </cell>
          <cell r="L166">
            <v>77</v>
          </cell>
          <cell r="M166">
            <v>0.04</v>
          </cell>
          <cell r="O166" t="e">
            <v>#N/A</v>
          </cell>
          <cell r="S166" t="str">
            <v>N/A</v>
          </cell>
          <cell r="T166">
            <v>69</v>
          </cell>
          <cell r="U166" t="str">
            <v>N/A</v>
          </cell>
          <cell r="V166">
            <v>140</v>
          </cell>
          <cell r="W166">
            <v>140</v>
          </cell>
          <cell r="X166">
            <v>118</v>
          </cell>
          <cell r="Y166">
            <v>113</v>
          </cell>
          <cell r="Z166">
            <v>118</v>
          </cell>
          <cell r="AA166">
            <v>0.04</v>
          </cell>
          <cell r="AG166" t="str">
            <v>N/A</v>
          </cell>
          <cell r="AH166" t="str">
            <v>N/A</v>
          </cell>
          <cell r="AI166" t="str">
            <v>N/A</v>
          </cell>
          <cell r="AJ166" t="str">
            <v>N/A</v>
          </cell>
          <cell r="AK166" t="str">
            <v>N/A</v>
          </cell>
          <cell r="AL166" t="str">
            <v>N/A</v>
          </cell>
          <cell r="AM166" t="str">
            <v>N/A</v>
          </cell>
          <cell r="AN166" t="str">
            <v>N/A</v>
          </cell>
          <cell r="BA166">
            <v>75.84</v>
          </cell>
        </row>
        <row r="167">
          <cell r="B167" t="str">
            <v>NP28LP</v>
          </cell>
          <cell r="C167" t="str">
            <v>Replacement Lamp for NP-M322X, NP-M322W, NP-M323X and M323W projectors</v>
          </cell>
          <cell r="D167">
            <v>109</v>
          </cell>
          <cell r="E167">
            <v>109</v>
          </cell>
          <cell r="F167" t="str">
            <v xml:space="preserve"> No MAP Price </v>
          </cell>
          <cell r="G167">
            <v>92</v>
          </cell>
          <cell r="H167">
            <v>88</v>
          </cell>
          <cell r="I167">
            <v>92</v>
          </cell>
          <cell r="J167">
            <v>92</v>
          </cell>
          <cell r="K167">
            <v>92</v>
          </cell>
          <cell r="L167">
            <v>77</v>
          </cell>
          <cell r="M167">
            <v>0.04</v>
          </cell>
          <cell r="O167" t="e">
            <v>#N/A</v>
          </cell>
          <cell r="S167" t="str">
            <v>N/A</v>
          </cell>
          <cell r="T167">
            <v>69</v>
          </cell>
          <cell r="U167" t="str">
            <v>N/A</v>
          </cell>
          <cell r="V167">
            <v>140</v>
          </cell>
          <cell r="W167">
            <v>140</v>
          </cell>
          <cell r="X167">
            <v>118</v>
          </cell>
          <cell r="Y167">
            <v>113</v>
          </cell>
          <cell r="Z167">
            <v>118</v>
          </cell>
          <cell r="AA167">
            <v>0.04</v>
          </cell>
          <cell r="AG167" t="str">
            <v>N/A</v>
          </cell>
          <cell r="AH167" t="str">
            <v>N/A</v>
          </cell>
          <cell r="AI167" t="str">
            <v>N/A</v>
          </cell>
          <cell r="AJ167" t="str">
            <v>N/A</v>
          </cell>
          <cell r="AK167" t="str">
            <v>N/A</v>
          </cell>
          <cell r="AL167" t="str">
            <v>N/A</v>
          </cell>
          <cell r="AM167" t="str">
            <v>N/A</v>
          </cell>
          <cell r="AN167" t="str">
            <v>N/A</v>
          </cell>
          <cell r="BA167">
            <v>75.84</v>
          </cell>
        </row>
        <row r="168">
          <cell r="B168" t="str">
            <v>NP29LP</v>
          </cell>
          <cell r="C168" t="str">
            <v>Replacement Lamp for NP-M363X and M363W projectors</v>
          </cell>
          <cell r="D168">
            <v>299</v>
          </cell>
          <cell r="E168">
            <v>106</v>
          </cell>
          <cell r="F168" t="str">
            <v xml:space="preserve"> No MAP Price </v>
          </cell>
          <cell r="G168">
            <v>90</v>
          </cell>
          <cell r="H168">
            <v>85</v>
          </cell>
          <cell r="I168">
            <v>90</v>
          </cell>
          <cell r="J168">
            <v>90</v>
          </cell>
          <cell r="K168">
            <v>90</v>
          </cell>
          <cell r="L168">
            <v>75</v>
          </cell>
          <cell r="M168">
            <v>0.04</v>
          </cell>
          <cell r="O168" t="e">
            <v>#N/A</v>
          </cell>
          <cell r="S168" t="str">
            <v>N/A</v>
          </cell>
          <cell r="T168">
            <v>69</v>
          </cell>
          <cell r="U168" t="str">
            <v>N/A</v>
          </cell>
          <cell r="V168">
            <v>383</v>
          </cell>
          <cell r="W168">
            <v>136</v>
          </cell>
          <cell r="X168">
            <v>115</v>
          </cell>
          <cell r="Y168">
            <v>109</v>
          </cell>
          <cell r="Z168">
            <v>115</v>
          </cell>
          <cell r="AA168">
            <v>0.04</v>
          </cell>
          <cell r="AG168" t="str">
            <v>N/A</v>
          </cell>
          <cell r="AH168" t="str">
            <v>N/A</v>
          </cell>
          <cell r="AI168" t="str">
            <v>N/A</v>
          </cell>
          <cell r="AJ168" t="str">
            <v>N/A</v>
          </cell>
          <cell r="AK168" t="str">
            <v>N/A</v>
          </cell>
          <cell r="AL168" t="str">
            <v>N/A</v>
          </cell>
          <cell r="AM168" t="str">
            <v>N/A</v>
          </cell>
          <cell r="AN168" t="str">
            <v>N/A</v>
          </cell>
          <cell r="BA168">
            <v>73.92</v>
          </cell>
        </row>
        <row r="169">
          <cell r="B169" t="str">
            <v>NP30LP</v>
          </cell>
          <cell r="C169" t="str">
            <v>Replacement Lamp for NP-M332XS/M352WS, NP-M333XS/M353WS NP-M402X, NP-M402H, NP-403X and NP-M403H projectors</v>
          </cell>
          <cell r="D169">
            <v>299</v>
          </cell>
          <cell r="E169">
            <v>106</v>
          </cell>
          <cell r="F169" t="str">
            <v xml:space="preserve"> No MAP Price </v>
          </cell>
          <cell r="G169">
            <v>90</v>
          </cell>
          <cell r="H169">
            <v>85</v>
          </cell>
          <cell r="I169">
            <v>90</v>
          </cell>
          <cell r="J169">
            <v>90</v>
          </cell>
          <cell r="K169">
            <v>90</v>
          </cell>
          <cell r="L169">
            <v>75</v>
          </cell>
          <cell r="M169">
            <v>0.04</v>
          </cell>
          <cell r="O169" t="e">
            <v>#N/A</v>
          </cell>
          <cell r="S169" t="str">
            <v>N/A</v>
          </cell>
          <cell r="T169">
            <v>69</v>
          </cell>
          <cell r="U169" t="str">
            <v>N/A</v>
          </cell>
          <cell r="V169">
            <v>383</v>
          </cell>
          <cell r="W169">
            <v>136</v>
          </cell>
          <cell r="X169">
            <v>115</v>
          </cell>
          <cell r="Y169">
            <v>109</v>
          </cell>
          <cell r="Z169">
            <v>115</v>
          </cell>
          <cell r="AA169">
            <v>0.04</v>
          </cell>
          <cell r="AG169" t="str">
            <v>N/A</v>
          </cell>
          <cell r="AH169" t="str">
            <v>N/A</v>
          </cell>
          <cell r="AI169" t="str">
            <v>N/A</v>
          </cell>
          <cell r="AJ169" t="str">
            <v>N/A</v>
          </cell>
          <cell r="AK169" t="str">
            <v>N/A</v>
          </cell>
          <cell r="AL169" t="str">
            <v>N/A</v>
          </cell>
          <cell r="AM169" t="str">
            <v>N/A</v>
          </cell>
          <cell r="AN169" t="str">
            <v>N/A</v>
          </cell>
          <cell r="BA169">
            <v>73.92</v>
          </cell>
        </row>
        <row r="170">
          <cell r="B170" t="str">
            <v>NP33LP</v>
          </cell>
          <cell r="C170" t="str">
            <v>Replacement Lamp for NP-UM361X/UM351W/UM352W, NP-UM361X-WK/UM351W-WK/UM352W-WK, NP-UM361Xi-WK/UM351Wi-WK and NP-UM361Xi-TM/UM351Wi-TM/UM352W-TM projectors</v>
          </cell>
          <cell r="D170">
            <v>92</v>
          </cell>
          <cell r="E170">
            <v>92</v>
          </cell>
          <cell r="F170" t="str">
            <v xml:space="preserve"> No MAP Price </v>
          </cell>
          <cell r="G170">
            <v>78</v>
          </cell>
          <cell r="H170">
            <v>74</v>
          </cell>
          <cell r="I170">
            <v>78</v>
          </cell>
          <cell r="J170">
            <v>78</v>
          </cell>
          <cell r="K170">
            <v>78</v>
          </cell>
          <cell r="L170">
            <v>65</v>
          </cell>
          <cell r="M170">
            <v>0.04</v>
          </cell>
          <cell r="O170" t="e">
            <v>#N/A</v>
          </cell>
          <cell r="S170" t="str">
            <v>N/A</v>
          </cell>
          <cell r="T170">
            <v>59</v>
          </cell>
          <cell r="U170" t="str">
            <v>N/A</v>
          </cell>
          <cell r="V170">
            <v>118</v>
          </cell>
          <cell r="W170">
            <v>118</v>
          </cell>
          <cell r="X170">
            <v>100</v>
          </cell>
          <cell r="Y170">
            <v>95</v>
          </cell>
          <cell r="Z170">
            <v>100</v>
          </cell>
          <cell r="AA170">
            <v>0.04</v>
          </cell>
          <cell r="AG170" t="str">
            <v>N/A</v>
          </cell>
          <cell r="AH170" t="str">
            <v>N/A</v>
          </cell>
          <cell r="AI170" t="str">
            <v>N/A</v>
          </cell>
          <cell r="AJ170" t="str">
            <v>N/A</v>
          </cell>
          <cell r="AK170" t="str">
            <v>N/A</v>
          </cell>
          <cell r="AL170" t="str">
            <v>N/A</v>
          </cell>
          <cell r="AM170" t="str">
            <v>N/A</v>
          </cell>
          <cell r="AN170" t="str">
            <v>N/A</v>
          </cell>
          <cell r="BA170">
            <v>64.319999999999993</v>
          </cell>
        </row>
        <row r="171">
          <cell r="B171" t="str">
            <v>NP34LP</v>
          </cell>
          <cell r="C171" t="str">
            <v>Replacement lamp for the NP-U321H, NP-U321H-WK, NP-U321Hi-WK and NP-U321Hi-TM projectors</v>
          </cell>
          <cell r="D171">
            <v>299</v>
          </cell>
          <cell r="E171">
            <v>232</v>
          </cell>
          <cell r="F171" t="str">
            <v xml:space="preserve"> No MAP Price </v>
          </cell>
          <cell r="G171">
            <v>195</v>
          </cell>
          <cell r="H171">
            <v>186</v>
          </cell>
          <cell r="I171">
            <v>195</v>
          </cell>
          <cell r="J171">
            <v>195</v>
          </cell>
          <cell r="K171">
            <v>195</v>
          </cell>
          <cell r="L171">
            <v>163</v>
          </cell>
          <cell r="M171">
            <v>0.04</v>
          </cell>
          <cell r="O171" t="e">
            <v>#N/A</v>
          </cell>
          <cell r="S171" t="str">
            <v>N/A</v>
          </cell>
          <cell r="T171">
            <v>149</v>
          </cell>
          <cell r="U171" t="str">
            <v>N/A</v>
          </cell>
          <cell r="V171">
            <v>383</v>
          </cell>
          <cell r="W171">
            <v>297</v>
          </cell>
          <cell r="X171">
            <v>250</v>
          </cell>
          <cell r="Y171">
            <v>238</v>
          </cell>
          <cell r="Z171">
            <v>250</v>
          </cell>
          <cell r="AA171">
            <v>0.04</v>
          </cell>
          <cell r="AG171" t="str">
            <v>N/A</v>
          </cell>
          <cell r="AH171" t="str">
            <v>N/A</v>
          </cell>
          <cell r="AI171" t="str">
            <v>N/A</v>
          </cell>
          <cell r="AJ171" t="str">
            <v>N/A</v>
          </cell>
          <cell r="AK171" t="str">
            <v>N/A</v>
          </cell>
          <cell r="AL171" t="str">
            <v>N/A</v>
          </cell>
          <cell r="AM171" t="str">
            <v>N/A</v>
          </cell>
          <cell r="AN171" t="str">
            <v>N/A</v>
          </cell>
          <cell r="BA171">
            <v>162.23999999999998</v>
          </cell>
        </row>
        <row r="172">
          <cell r="B172" t="str">
            <v>NP35LP</v>
          </cell>
          <cell r="C172" t="str">
            <v>Replacement lamp for the NP-V302H/V332X/V332W projectors</v>
          </cell>
          <cell r="D172">
            <v>179</v>
          </cell>
          <cell r="E172">
            <v>135</v>
          </cell>
          <cell r="F172" t="str">
            <v xml:space="preserve"> No MAP Price </v>
          </cell>
          <cell r="G172">
            <v>114</v>
          </cell>
          <cell r="H172">
            <v>108</v>
          </cell>
          <cell r="I172">
            <v>114</v>
          </cell>
          <cell r="J172">
            <v>114</v>
          </cell>
          <cell r="K172">
            <v>114</v>
          </cell>
          <cell r="L172">
            <v>95</v>
          </cell>
          <cell r="M172">
            <v>0.04</v>
          </cell>
          <cell r="O172" t="e">
            <v>#N/A</v>
          </cell>
          <cell r="S172" t="str">
            <v>N/A</v>
          </cell>
          <cell r="T172">
            <v>89</v>
          </cell>
          <cell r="U172" t="str">
            <v>N/A</v>
          </cell>
          <cell r="V172">
            <v>229</v>
          </cell>
          <cell r="W172">
            <v>173</v>
          </cell>
          <cell r="X172">
            <v>146</v>
          </cell>
          <cell r="Y172">
            <v>138</v>
          </cell>
          <cell r="Z172">
            <v>146</v>
          </cell>
          <cell r="AA172">
            <v>0.04</v>
          </cell>
          <cell r="AG172" t="str">
            <v>N/A</v>
          </cell>
          <cell r="AH172" t="str">
            <v>N/A</v>
          </cell>
          <cell r="AI172" t="str">
            <v>N/A</v>
          </cell>
          <cell r="AJ172" t="str">
            <v>N/A</v>
          </cell>
          <cell r="AK172" t="str">
            <v>N/A</v>
          </cell>
          <cell r="AL172" t="str">
            <v>N/A</v>
          </cell>
          <cell r="AM172" t="str">
            <v>N/A</v>
          </cell>
          <cell r="AN172" t="str">
            <v>N/A</v>
          </cell>
          <cell r="BA172">
            <v>94.08</v>
          </cell>
        </row>
        <row r="173">
          <cell r="B173" t="str">
            <v>NP38LP</v>
          </cell>
          <cell r="C173" t="str">
            <v>Replacement Lamp for NP-P452W and NP-P452H projectors</v>
          </cell>
          <cell r="D173">
            <v>349</v>
          </cell>
          <cell r="E173">
            <v>135</v>
          </cell>
          <cell r="F173" t="str">
            <v xml:space="preserve"> No MAP Price </v>
          </cell>
          <cell r="G173">
            <v>114</v>
          </cell>
          <cell r="H173">
            <v>108</v>
          </cell>
          <cell r="I173">
            <v>114</v>
          </cell>
          <cell r="J173">
            <v>114</v>
          </cell>
          <cell r="K173">
            <v>114</v>
          </cell>
          <cell r="L173">
            <v>95</v>
          </cell>
          <cell r="M173">
            <v>0.04</v>
          </cell>
          <cell r="O173" t="e">
            <v>#N/A</v>
          </cell>
          <cell r="S173" t="str">
            <v>N/A</v>
          </cell>
          <cell r="T173">
            <v>89</v>
          </cell>
          <cell r="U173" t="str">
            <v>N/A</v>
          </cell>
          <cell r="V173">
            <v>447</v>
          </cell>
          <cell r="W173">
            <v>173</v>
          </cell>
          <cell r="X173">
            <v>146</v>
          </cell>
          <cell r="Y173">
            <v>138</v>
          </cell>
          <cell r="Z173">
            <v>146</v>
          </cell>
          <cell r="AA173">
            <v>0.04</v>
          </cell>
          <cell r="AG173" t="str">
            <v>N/A</v>
          </cell>
          <cell r="AH173" t="str">
            <v>N/A</v>
          </cell>
          <cell r="AI173" t="str">
            <v>N/A</v>
          </cell>
          <cell r="AJ173" t="str">
            <v>N/A</v>
          </cell>
          <cell r="AK173" t="str">
            <v>N/A</v>
          </cell>
          <cell r="AL173" t="str">
            <v>N/A</v>
          </cell>
          <cell r="AM173" t="str">
            <v>N/A</v>
          </cell>
          <cell r="AN173" t="str">
            <v>N/A</v>
          </cell>
          <cell r="BA173">
            <v>94.08</v>
          </cell>
        </row>
        <row r="174">
          <cell r="B174" t="str">
            <v>NP39LP</v>
          </cell>
          <cell r="C174" t="str">
            <v>Replacement Lamp for NP-P502W and NP-P502H projectors</v>
          </cell>
          <cell r="D174">
            <v>379</v>
          </cell>
          <cell r="E174">
            <v>379</v>
          </cell>
          <cell r="F174" t="str">
            <v xml:space="preserve"> No MAP Price </v>
          </cell>
          <cell r="G174">
            <v>319</v>
          </cell>
          <cell r="H174">
            <v>304</v>
          </cell>
          <cell r="I174">
            <v>319</v>
          </cell>
          <cell r="J174">
            <v>319</v>
          </cell>
          <cell r="K174">
            <v>319</v>
          </cell>
          <cell r="L174">
            <v>266</v>
          </cell>
          <cell r="M174">
            <v>0.04</v>
          </cell>
          <cell r="O174" t="e">
            <v>#N/A</v>
          </cell>
          <cell r="S174" t="str">
            <v>N/A</v>
          </cell>
          <cell r="T174">
            <v>249</v>
          </cell>
          <cell r="U174" t="str">
            <v>N/A</v>
          </cell>
          <cell r="V174">
            <v>485</v>
          </cell>
          <cell r="W174">
            <v>485</v>
          </cell>
          <cell r="X174">
            <v>408</v>
          </cell>
          <cell r="Y174">
            <v>389</v>
          </cell>
          <cell r="Z174">
            <v>408</v>
          </cell>
          <cell r="AA174">
            <v>0.04</v>
          </cell>
          <cell r="AG174" t="str">
            <v>N/A</v>
          </cell>
          <cell r="AH174" t="str">
            <v>N/A</v>
          </cell>
          <cell r="AI174" t="str">
            <v>N/A</v>
          </cell>
          <cell r="AJ174" t="str">
            <v>N/A</v>
          </cell>
          <cell r="AK174" t="str">
            <v>N/A</v>
          </cell>
          <cell r="AL174" t="str">
            <v>N/A</v>
          </cell>
          <cell r="AM174" t="str">
            <v>N/A</v>
          </cell>
          <cell r="AN174" t="str">
            <v>N/A</v>
          </cell>
          <cell r="BA174">
            <v>264</v>
          </cell>
        </row>
        <row r="175">
          <cell r="B175" t="str">
            <v>NP40LP</v>
          </cell>
          <cell r="C175" t="str">
            <v>Replacement Lamp for NP-VE303 and NP-VE303X projectors</v>
          </cell>
          <cell r="D175">
            <v>175</v>
          </cell>
          <cell r="E175">
            <v>175</v>
          </cell>
          <cell r="F175" t="str">
            <v xml:space="preserve"> No MAP Price </v>
          </cell>
          <cell r="G175">
            <v>147</v>
          </cell>
          <cell r="H175">
            <v>140</v>
          </cell>
          <cell r="I175">
            <v>147</v>
          </cell>
          <cell r="J175">
            <v>147</v>
          </cell>
          <cell r="K175">
            <v>147</v>
          </cell>
          <cell r="L175">
            <v>123</v>
          </cell>
          <cell r="M175">
            <v>0.04</v>
          </cell>
          <cell r="O175" t="e">
            <v>#N/A</v>
          </cell>
          <cell r="S175" t="str">
            <v>N/A</v>
          </cell>
          <cell r="T175">
            <v>109</v>
          </cell>
          <cell r="U175" t="str">
            <v>N/A</v>
          </cell>
          <cell r="V175">
            <v>224</v>
          </cell>
          <cell r="W175">
            <v>224</v>
          </cell>
          <cell r="X175">
            <v>188</v>
          </cell>
          <cell r="Y175">
            <v>179</v>
          </cell>
          <cell r="Z175">
            <v>188</v>
          </cell>
          <cell r="AA175">
            <v>0.04</v>
          </cell>
          <cell r="AG175" t="str">
            <v>N/A</v>
          </cell>
          <cell r="AH175" t="str">
            <v>N/A</v>
          </cell>
          <cell r="AI175" t="str">
            <v>N/A</v>
          </cell>
          <cell r="AJ175" t="str">
            <v>N/A</v>
          </cell>
          <cell r="AK175" t="str">
            <v>N/A</v>
          </cell>
          <cell r="AL175" t="str">
            <v>N/A</v>
          </cell>
          <cell r="AM175" t="str">
            <v>N/A</v>
          </cell>
          <cell r="AN175" t="str">
            <v>N/A</v>
          </cell>
          <cell r="BA175">
            <v>120.96</v>
          </cell>
        </row>
        <row r="176">
          <cell r="B176" t="str">
            <v>NP42LP</v>
          </cell>
          <cell r="C176" t="str">
            <v>Replacement Lamp for NP-PA653U/PA803U/PA853W/PA903X projectors</v>
          </cell>
          <cell r="D176">
            <v>545</v>
          </cell>
          <cell r="E176">
            <v>409</v>
          </cell>
          <cell r="F176">
            <v>545</v>
          </cell>
          <cell r="G176">
            <v>322</v>
          </cell>
          <cell r="H176">
            <v>307</v>
          </cell>
          <cell r="I176">
            <v>322</v>
          </cell>
          <cell r="J176">
            <v>322</v>
          </cell>
          <cell r="K176">
            <v>322</v>
          </cell>
          <cell r="L176">
            <v>307</v>
          </cell>
          <cell r="M176">
            <v>0.04</v>
          </cell>
          <cell r="O176" t="e">
            <v>#N/A</v>
          </cell>
          <cell r="S176" t="str">
            <v>N/A</v>
          </cell>
          <cell r="T176">
            <v>245.60000000000002</v>
          </cell>
          <cell r="U176" t="str">
            <v>N/A</v>
          </cell>
          <cell r="V176">
            <v>698</v>
          </cell>
          <cell r="W176">
            <v>524</v>
          </cell>
          <cell r="X176">
            <v>412</v>
          </cell>
          <cell r="Y176">
            <v>393</v>
          </cell>
          <cell r="Z176">
            <v>412</v>
          </cell>
          <cell r="AA176">
            <v>0.04</v>
          </cell>
          <cell r="AG176" t="str">
            <v>N/A</v>
          </cell>
          <cell r="AH176" t="str">
            <v>N/A</v>
          </cell>
          <cell r="AI176" t="str">
            <v>N/A</v>
          </cell>
          <cell r="AJ176" t="str">
            <v>N/A</v>
          </cell>
          <cell r="AK176" t="str">
            <v>N/A</v>
          </cell>
          <cell r="AL176" t="str">
            <v>N/A</v>
          </cell>
          <cell r="AM176" t="str">
            <v>N/A</v>
          </cell>
          <cell r="AN176" t="str">
            <v>N/A</v>
          </cell>
          <cell r="BA176">
            <v>355.2</v>
          </cell>
        </row>
        <row r="177">
          <cell r="B177" t="str">
            <v>NP43LP</v>
          </cell>
          <cell r="C177" t="str">
            <v>Replacement Lamp for NP-ME301X/ME331X/ME361X/ME401X/ME301W/ME331W/ME361W/ME401W projectors</v>
          </cell>
          <cell r="D177">
            <v>110</v>
          </cell>
          <cell r="E177">
            <v>110</v>
          </cell>
          <cell r="F177">
            <v>110</v>
          </cell>
          <cell r="G177">
            <v>102</v>
          </cell>
          <cell r="H177">
            <v>97</v>
          </cell>
          <cell r="I177">
            <v>102</v>
          </cell>
          <cell r="J177">
            <v>102</v>
          </cell>
          <cell r="K177">
            <v>102</v>
          </cell>
          <cell r="L177">
            <v>88</v>
          </cell>
          <cell r="M177">
            <v>0.04</v>
          </cell>
          <cell r="O177" t="e">
            <v>#N/A</v>
          </cell>
          <cell r="S177" t="str">
            <v>N/A</v>
          </cell>
          <cell r="T177">
            <v>69</v>
          </cell>
          <cell r="U177" t="str">
            <v>N/A</v>
          </cell>
          <cell r="V177">
            <v>141</v>
          </cell>
          <cell r="W177">
            <v>141</v>
          </cell>
          <cell r="X177">
            <v>131</v>
          </cell>
          <cell r="Y177">
            <v>124</v>
          </cell>
          <cell r="Z177">
            <v>131</v>
          </cell>
          <cell r="AA177">
            <v>0.04</v>
          </cell>
          <cell r="AG177" t="str">
            <v>N/A</v>
          </cell>
          <cell r="AH177" t="str">
            <v>N/A</v>
          </cell>
          <cell r="AI177" t="str">
            <v>N/A</v>
          </cell>
          <cell r="AJ177" t="str">
            <v>N/A</v>
          </cell>
          <cell r="AK177" t="str">
            <v>N/A</v>
          </cell>
          <cell r="AL177" t="str">
            <v>N/A</v>
          </cell>
          <cell r="AM177" t="str">
            <v>N/A</v>
          </cell>
          <cell r="AN177" t="str">
            <v>N/A</v>
          </cell>
          <cell r="BA177">
            <v>75.84</v>
          </cell>
        </row>
        <row r="178">
          <cell r="B178" t="str">
            <v>NP44LP</v>
          </cell>
          <cell r="C178" t="str">
            <v>Replacement lamp for the NP-P474W/P474U/P554W/P554U projectors</v>
          </cell>
          <cell r="D178">
            <v>135</v>
          </cell>
          <cell r="E178">
            <v>135</v>
          </cell>
          <cell r="F178">
            <v>135</v>
          </cell>
          <cell r="G178">
            <v>114</v>
          </cell>
          <cell r="H178">
            <v>108</v>
          </cell>
          <cell r="I178">
            <v>114</v>
          </cell>
          <cell r="J178">
            <v>114</v>
          </cell>
          <cell r="K178">
            <v>114</v>
          </cell>
          <cell r="L178">
            <v>95</v>
          </cell>
          <cell r="M178">
            <v>0.04</v>
          </cell>
          <cell r="O178" t="e">
            <v>#N/A</v>
          </cell>
          <cell r="S178" t="str">
            <v>N/A</v>
          </cell>
          <cell r="T178">
            <v>89</v>
          </cell>
          <cell r="U178" t="str">
            <v>N/A</v>
          </cell>
          <cell r="V178">
            <v>173</v>
          </cell>
          <cell r="W178">
            <v>173</v>
          </cell>
          <cell r="X178">
            <v>146</v>
          </cell>
          <cell r="Y178">
            <v>138</v>
          </cell>
          <cell r="Z178">
            <v>146</v>
          </cell>
          <cell r="AA178">
            <v>0.04</v>
          </cell>
          <cell r="AG178" t="str">
            <v>N/A</v>
          </cell>
          <cell r="AH178" t="str">
            <v>N/A</v>
          </cell>
          <cell r="AI178" t="str">
            <v>N/A</v>
          </cell>
          <cell r="AJ178" t="str">
            <v>N/A</v>
          </cell>
          <cell r="AK178" t="str">
            <v>N/A</v>
          </cell>
          <cell r="AL178" t="str">
            <v>N/A</v>
          </cell>
          <cell r="AM178" t="str">
            <v>N/A</v>
          </cell>
          <cell r="AN178" t="str">
            <v>N/A</v>
          </cell>
          <cell r="BA178">
            <v>94.08</v>
          </cell>
        </row>
        <row r="179">
          <cell r="B179" t="str">
            <v>NP47LP</v>
          </cell>
          <cell r="C179" t="str">
            <v>Replacement Lamp for NP-MC372X/MC382W, NP-ME402X/ME372W/ME382U, NP-MC453X/MC423W, NP-ME453X/ME423W/ME403U projectors</v>
          </cell>
          <cell r="D179">
            <v>110</v>
          </cell>
          <cell r="E179">
            <v>110</v>
          </cell>
          <cell r="F179">
            <v>110</v>
          </cell>
          <cell r="G179">
            <v>102</v>
          </cell>
          <cell r="H179">
            <v>97</v>
          </cell>
          <cell r="I179">
            <v>102</v>
          </cell>
          <cell r="J179">
            <v>102</v>
          </cell>
          <cell r="K179">
            <v>102</v>
          </cell>
          <cell r="L179">
            <v>88</v>
          </cell>
          <cell r="M179">
            <v>0.04</v>
          </cell>
          <cell r="O179" t="e">
            <v>#N/A</v>
          </cell>
          <cell r="S179" t="str">
            <v>N/A</v>
          </cell>
          <cell r="T179">
            <v>79</v>
          </cell>
          <cell r="U179" t="str">
            <v>N/A</v>
          </cell>
          <cell r="V179">
            <v>141</v>
          </cell>
          <cell r="W179">
            <v>141</v>
          </cell>
          <cell r="X179">
            <v>131</v>
          </cell>
          <cell r="Y179">
            <v>124</v>
          </cell>
          <cell r="Z179">
            <v>131</v>
          </cell>
          <cell r="AA179">
            <v>0.04</v>
          </cell>
          <cell r="AG179" t="str">
            <v>N/A</v>
          </cell>
          <cell r="AH179" t="str">
            <v>N/A</v>
          </cell>
          <cell r="AI179" t="str">
            <v>N/A</v>
          </cell>
          <cell r="AJ179" t="str">
            <v>N/A</v>
          </cell>
          <cell r="AK179" t="str">
            <v>N/A</v>
          </cell>
          <cell r="AL179" t="str">
            <v>N/A</v>
          </cell>
          <cell r="AM179" t="str">
            <v>N/A</v>
          </cell>
          <cell r="AN179" t="str">
            <v>N/A</v>
          </cell>
          <cell r="BA179">
            <v>84.47999999999999</v>
          </cell>
        </row>
        <row r="180">
          <cell r="B180" t="str">
            <v>VT75LPE</v>
          </cell>
          <cell r="C180" t="str">
            <v>Replacement Lamp for LT280, LT380, VT470, VT670, VT676 and VT676E</v>
          </cell>
          <cell r="D180">
            <v>329</v>
          </cell>
          <cell r="E180">
            <v>329</v>
          </cell>
          <cell r="F180" t="str">
            <v xml:space="preserve"> No MAP Price </v>
          </cell>
          <cell r="G180">
            <v>277</v>
          </cell>
          <cell r="H180">
            <v>264</v>
          </cell>
          <cell r="I180">
            <v>277</v>
          </cell>
          <cell r="J180">
            <v>277</v>
          </cell>
          <cell r="K180">
            <v>277</v>
          </cell>
          <cell r="L180">
            <v>231</v>
          </cell>
          <cell r="M180">
            <v>0.04</v>
          </cell>
          <cell r="O180" t="e">
            <v>#N/A</v>
          </cell>
          <cell r="S180" t="str">
            <v>N/A</v>
          </cell>
          <cell r="T180">
            <v>219</v>
          </cell>
          <cell r="U180" t="str">
            <v>N/A</v>
          </cell>
          <cell r="V180">
            <v>421</v>
          </cell>
          <cell r="W180">
            <v>421</v>
          </cell>
          <cell r="X180">
            <v>355</v>
          </cell>
          <cell r="Y180">
            <v>338</v>
          </cell>
          <cell r="Z180">
            <v>355</v>
          </cell>
          <cell r="AA180">
            <v>0.04</v>
          </cell>
          <cell r="AG180" t="str">
            <v>N/A</v>
          </cell>
          <cell r="AH180" t="str">
            <v>N/A</v>
          </cell>
          <cell r="AI180" t="str">
            <v>N/A</v>
          </cell>
          <cell r="AJ180" t="str">
            <v>N/A</v>
          </cell>
          <cell r="AK180" t="str">
            <v>N/A</v>
          </cell>
          <cell r="AL180" t="str">
            <v>N/A</v>
          </cell>
          <cell r="AM180" t="str">
            <v>N/A</v>
          </cell>
          <cell r="AN180" t="str">
            <v>N/A</v>
          </cell>
          <cell r="BA180">
            <v>229.44</v>
          </cell>
        </row>
        <row r="181">
          <cell r="B181" t="str">
            <v>VT80LP</v>
          </cell>
          <cell r="C181" t="str">
            <v>Replacement Lamp for VT48 and VT49 Projectors - NO LONGER ACCEPTING ORDERS, No Suggested Replacement</v>
          </cell>
          <cell r="D181">
            <v>329</v>
          </cell>
          <cell r="E181">
            <v>329</v>
          </cell>
          <cell r="F181" t="str">
            <v xml:space="preserve"> No MAP Price </v>
          </cell>
          <cell r="G181">
            <v>277</v>
          </cell>
          <cell r="H181">
            <v>264</v>
          </cell>
          <cell r="I181">
            <v>277</v>
          </cell>
          <cell r="J181">
            <v>277</v>
          </cell>
          <cell r="K181">
            <v>277</v>
          </cell>
          <cell r="L181">
            <v>231</v>
          </cell>
          <cell r="M181">
            <v>0.04</v>
          </cell>
          <cell r="O181" t="e">
            <v>#N/A</v>
          </cell>
          <cell r="S181" t="str">
            <v>N/A</v>
          </cell>
          <cell r="T181">
            <v>219</v>
          </cell>
          <cell r="U181" t="str">
            <v>N/A</v>
          </cell>
          <cell r="V181">
            <v>421</v>
          </cell>
          <cell r="W181">
            <v>421</v>
          </cell>
          <cell r="X181">
            <v>355</v>
          </cell>
          <cell r="Y181">
            <v>338</v>
          </cell>
          <cell r="Z181">
            <v>355</v>
          </cell>
          <cell r="AA181">
            <v>0.04</v>
          </cell>
          <cell r="AG181" t="str">
            <v>N/A</v>
          </cell>
          <cell r="AH181" t="str">
            <v>N/A</v>
          </cell>
          <cell r="AI181" t="str">
            <v>N/A</v>
          </cell>
          <cell r="AJ181" t="str">
            <v>N/A</v>
          </cell>
          <cell r="AK181" t="str">
            <v>N/A</v>
          </cell>
          <cell r="AL181" t="str">
            <v>N/A</v>
          </cell>
          <cell r="AM181" t="str">
            <v>N/A</v>
          </cell>
          <cell r="AN181" t="str">
            <v>N/A</v>
          </cell>
          <cell r="BA181">
            <v>229.44</v>
          </cell>
        </row>
        <row r="182">
          <cell r="B182" t="str">
            <v>VT85LP</v>
          </cell>
          <cell r="C182" t="str">
            <v>Replacement Lamp For VT480, VT490, VT491, VT580, VT590, VT595 and VT695 Projectors</v>
          </cell>
          <cell r="D182">
            <v>329</v>
          </cell>
          <cell r="E182">
            <v>329</v>
          </cell>
          <cell r="F182" t="str">
            <v xml:space="preserve"> No MAP Price </v>
          </cell>
          <cell r="G182">
            <v>277</v>
          </cell>
          <cell r="H182">
            <v>264</v>
          </cell>
          <cell r="I182">
            <v>277</v>
          </cell>
          <cell r="J182">
            <v>277</v>
          </cell>
          <cell r="K182">
            <v>277</v>
          </cell>
          <cell r="L182">
            <v>231</v>
          </cell>
          <cell r="M182">
            <v>0.04</v>
          </cell>
          <cell r="O182" t="e">
            <v>#N/A</v>
          </cell>
          <cell r="S182" t="str">
            <v>N/A</v>
          </cell>
          <cell r="T182">
            <v>219</v>
          </cell>
          <cell r="U182" t="str">
            <v>N/A</v>
          </cell>
          <cell r="V182">
            <v>421</v>
          </cell>
          <cell r="W182">
            <v>421</v>
          </cell>
          <cell r="X182">
            <v>355</v>
          </cell>
          <cell r="Y182">
            <v>338</v>
          </cell>
          <cell r="Z182">
            <v>355</v>
          </cell>
          <cell r="AA182">
            <v>0.04</v>
          </cell>
          <cell r="AG182" t="str">
            <v>N/A</v>
          </cell>
          <cell r="AH182" t="str">
            <v>N/A</v>
          </cell>
          <cell r="AI182" t="str">
            <v>N/A</v>
          </cell>
          <cell r="AJ182" t="str">
            <v>N/A</v>
          </cell>
          <cell r="AK182" t="str">
            <v>N/A</v>
          </cell>
          <cell r="AL182" t="str">
            <v>N/A</v>
          </cell>
          <cell r="AM182" t="str">
            <v>N/A</v>
          </cell>
          <cell r="AN182" t="str">
            <v>N/A</v>
          </cell>
          <cell r="BA182">
            <v>229.44</v>
          </cell>
        </row>
        <row r="184">
          <cell r="B184" t="str">
            <v>RMT-PJ24</v>
          </cell>
          <cell r="C184" t="str">
            <v>Replacement Remote for NP4000, NP4001, NP4100 and NP4100W projectors.</v>
          </cell>
          <cell r="D184">
            <v>83</v>
          </cell>
          <cell r="E184">
            <v>83</v>
          </cell>
          <cell r="F184" t="str">
            <v xml:space="preserve"> No MAP Price </v>
          </cell>
          <cell r="G184">
            <v>54</v>
          </cell>
          <cell r="H184">
            <v>50</v>
          </cell>
          <cell r="I184">
            <v>54</v>
          </cell>
          <cell r="J184">
            <v>54</v>
          </cell>
          <cell r="K184">
            <v>54</v>
          </cell>
          <cell r="L184">
            <v>42</v>
          </cell>
          <cell r="M184">
            <v>0.04</v>
          </cell>
          <cell r="O184" t="e">
            <v>#N/A</v>
          </cell>
          <cell r="S184" t="str">
            <v>N/A</v>
          </cell>
          <cell r="T184">
            <v>39</v>
          </cell>
          <cell r="U184" t="str">
            <v>N/A</v>
          </cell>
          <cell r="V184">
            <v>106</v>
          </cell>
          <cell r="W184">
            <v>106</v>
          </cell>
          <cell r="X184">
            <v>69</v>
          </cell>
          <cell r="Y184">
            <v>64</v>
          </cell>
          <cell r="Z184">
            <v>69</v>
          </cell>
          <cell r="AA184">
            <v>0.04</v>
          </cell>
          <cell r="AG184" t="str">
            <v>N/A</v>
          </cell>
          <cell r="AH184" t="str">
            <v>N/A</v>
          </cell>
          <cell r="AI184" t="str">
            <v>N/A</v>
          </cell>
          <cell r="AJ184" t="str">
            <v>N/A</v>
          </cell>
          <cell r="AK184" t="str">
            <v>N/A</v>
          </cell>
          <cell r="AL184" t="str">
            <v>N/A</v>
          </cell>
          <cell r="AM184" t="str">
            <v>N/A</v>
          </cell>
          <cell r="AN184" t="str">
            <v>N/A</v>
          </cell>
          <cell r="BA184">
            <v>43.199999999999996</v>
          </cell>
        </row>
        <row r="185">
          <cell r="B185" t="str">
            <v>RMT-PJ26</v>
          </cell>
          <cell r="C185" t="str">
            <v>Replacement remote for NP1150, NP2150, NP3150, NP3151W, NP1250, NP2250, NP3250 and NP3250W projectors</v>
          </cell>
          <cell r="D185">
            <v>83</v>
          </cell>
          <cell r="E185">
            <v>83</v>
          </cell>
          <cell r="F185" t="str">
            <v xml:space="preserve"> No MAP Price </v>
          </cell>
          <cell r="G185">
            <v>54</v>
          </cell>
          <cell r="H185">
            <v>50</v>
          </cell>
          <cell r="I185">
            <v>54</v>
          </cell>
          <cell r="J185">
            <v>54</v>
          </cell>
          <cell r="K185">
            <v>54</v>
          </cell>
          <cell r="L185">
            <v>42</v>
          </cell>
          <cell r="M185">
            <v>0.04</v>
          </cell>
          <cell r="O185" t="e">
            <v>#N/A</v>
          </cell>
          <cell r="S185" t="str">
            <v>N/A</v>
          </cell>
          <cell r="T185">
            <v>39</v>
          </cell>
          <cell r="U185" t="str">
            <v>N/A</v>
          </cell>
          <cell r="V185">
            <v>106</v>
          </cell>
          <cell r="W185">
            <v>106</v>
          </cell>
          <cell r="X185">
            <v>69</v>
          </cell>
          <cell r="Y185">
            <v>64</v>
          </cell>
          <cell r="Z185">
            <v>69</v>
          </cell>
          <cell r="AA185">
            <v>0.04</v>
          </cell>
          <cell r="AG185" t="str">
            <v>N/A</v>
          </cell>
          <cell r="AH185" t="str">
            <v>N/A</v>
          </cell>
          <cell r="AI185" t="str">
            <v>N/A</v>
          </cell>
          <cell r="AJ185" t="str">
            <v>N/A</v>
          </cell>
          <cell r="AK185" t="str">
            <v>N/A</v>
          </cell>
          <cell r="AL185" t="str">
            <v>N/A</v>
          </cell>
          <cell r="AM185" t="str">
            <v>N/A</v>
          </cell>
          <cell r="AN185" t="str">
            <v>N/A</v>
          </cell>
          <cell r="BA185">
            <v>43.199999999999996</v>
          </cell>
        </row>
        <row r="186">
          <cell r="B186" t="str">
            <v>RMT-PJ31</v>
          </cell>
          <cell r="C186" t="str">
            <v>Replacement remote for NP-M271X/M311X/M311W, NP-P350X/P350W/P420X, NP-P401W/P451X/P451W/P501X, NP-UM330X/UM330W,  NP-UM330Xi-WK1/UM330Wi-WK1, NP-UM330Xi-WK/UM330Wi-WK and NP-UM330Xi2-WK/UM330Wi2-WK projectors (Direct replacement for RMT-PJ22 and RMT-PJ30)</v>
          </cell>
          <cell r="D186">
            <v>83</v>
          </cell>
          <cell r="E186">
            <v>83</v>
          </cell>
          <cell r="F186" t="str">
            <v xml:space="preserve"> No MAP Price </v>
          </cell>
          <cell r="G186">
            <v>54</v>
          </cell>
          <cell r="H186">
            <v>50</v>
          </cell>
          <cell r="I186">
            <v>54</v>
          </cell>
          <cell r="J186">
            <v>54</v>
          </cell>
          <cell r="K186">
            <v>54</v>
          </cell>
          <cell r="L186">
            <v>42</v>
          </cell>
          <cell r="M186">
            <v>0.04</v>
          </cell>
          <cell r="O186" t="e">
            <v>#N/A</v>
          </cell>
          <cell r="S186" t="str">
            <v>N/A</v>
          </cell>
          <cell r="T186">
            <v>39</v>
          </cell>
          <cell r="U186" t="str">
            <v>N/A</v>
          </cell>
          <cell r="V186">
            <v>106</v>
          </cell>
          <cell r="W186">
            <v>106</v>
          </cell>
          <cell r="X186">
            <v>69</v>
          </cell>
          <cell r="Y186">
            <v>64</v>
          </cell>
          <cell r="Z186">
            <v>69</v>
          </cell>
          <cell r="AA186">
            <v>0.04</v>
          </cell>
          <cell r="AG186" t="str">
            <v>N/A</v>
          </cell>
          <cell r="AH186" t="str">
            <v>N/A</v>
          </cell>
          <cell r="AI186" t="str">
            <v>N/A</v>
          </cell>
          <cell r="AJ186" t="str">
            <v>N/A</v>
          </cell>
          <cell r="AK186" t="str">
            <v>N/A</v>
          </cell>
          <cell r="AL186" t="str">
            <v>N/A</v>
          </cell>
          <cell r="AM186" t="str">
            <v>N/A</v>
          </cell>
          <cell r="AN186" t="str">
            <v>N/A</v>
          </cell>
          <cell r="BA186">
            <v>43.199999999999996</v>
          </cell>
        </row>
        <row r="187">
          <cell r="B187" t="str">
            <v>RMT-PJ32</v>
          </cell>
          <cell r="C187" t="str">
            <v>Replacement remote for NP-U300/U310W and NP-PE401H projectors</v>
          </cell>
          <cell r="D187">
            <v>83</v>
          </cell>
          <cell r="E187">
            <v>83</v>
          </cell>
          <cell r="F187" t="str">
            <v xml:space="preserve"> No MAP Price </v>
          </cell>
          <cell r="G187">
            <v>54</v>
          </cell>
          <cell r="H187">
            <v>50</v>
          </cell>
          <cell r="I187">
            <v>54</v>
          </cell>
          <cell r="J187">
            <v>54</v>
          </cell>
          <cell r="K187">
            <v>54</v>
          </cell>
          <cell r="L187">
            <v>42</v>
          </cell>
          <cell r="M187">
            <v>0.04</v>
          </cell>
          <cell r="O187" t="e">
            <v>#N/A</v>
          </cell>
          <cell r="S187" t="str">
            <v>N/A</v>
          </cell>
          <cell r="T187">
            <v>39</v>
          </cell>
          <cell r="U187" t="str">
            <v>N/A</v>
          </cell>
          <cell r="V187">
            <v>106</v>
          </cell>
          <cell r="W187">
            <v>106</v>
          </cell>
          <cell r="X187">
            <v>69</v>
          </cell>
          <cell r="Y187">
            <v>64</v>
          </cell>
          <cell r="Z187">
            <v>69</v>
          </cell>
          <cell r="AA187">
            <v>0.04</v>
          </cell>
          <cell r="AG187" t="str">
            <v>N/A</v>
          </cell>
          <cell r="AH187" t="str">
            <v>N/A</v>
          </cell>
          <cell r="AI187" t="str">
            <v>N/A</v>
          </cell>
          <cell r="AJ187" t="str">
            <v>N/A</v>
          </cell>
          <cell r="AK187" t="str">
            <v>N/A</v>
          </cell>
          <cell r="AL187" t="str">
            <v>N/A</v>
          </cell>
          <cell r="AM187" t="str">
            <v>N/A</v>
          </cell>
          <cell r="AN187" t="str">
            <v>N/A</v>
          </cell>
          <cell r="BA187">
            <v>43.199999999999996</v>
          </cell>
        </row>
        <row r="188">
          <cell r="B188" t="str">
            <v>RMT-PJ33</v>
          </cell>
          <cell r="C188" t="str">
            <v>Replacement remote for NP-PA500X/PA500U/PA5520W/PA600X, NP-PX700W/750U/800X and NP-PH1000U projectors.</v>
          </cell>
          <cell r="D188">
            <v>83</v>
          </cell>
          <cell r="E188">
            <v>83</v>
          </cell>
          <cell r="F188" t="str">
            <v xml:space="preserve"> No MAP Price </v>
          </cell>
          <cell r="G188">
            <v>54</v>
          </cell>
          <cell r="H188">
            <v>50</v>
          </cell>
          <cell r="I188">
            <v>54</v>
          </cell>
          <cell r="J188">
            <v>54</v>
          </cell>
          <cell r="K188">
            <v>54</v>
          </cell>
          <cell r="L188">
            <v>42</v>
          </cell>
          <cell r="M188">
            <v>0.04</v>
          </cell>
          <cell r="O188" t="e">
            <v>#N/A</v>
          </cell>
          <cell r="S188" t="str">
            <v>N/A</v>
          </cell>
          <cell r="T188">
            <v>39</v>
          </cell>
          <cell r="U188" t="str">
            <v>N/A</v>
          </cell>
          <cell r="V188">
            <v>106</v>
          </cell>
          <cell r="W188">
            <v>106</v>
          </cell>
          <cell r="X188">
            <v>69</v>
          </cell>
          <cell r="Y188">
            <v>64</v>
          </cell>
          <cell r="Z188">
            <v>69</v>
          </cell>
          <cell r="AA188">
            <v>0.04</v>
          </cell>
          <cell r="AG188" t="str">
            <v>N/A</v>
          </cell>
          <cell r="AH188" t="str">
            <v>N/A</v>
          </cell>
          <cell r="AI188" t="str">
            <v>N/A</v>
          </cell>
          <cell r="AJ188" t="str">
            <v>N/A</v>
          </cell>
          <cell r="AK188" t="str">
            <v>N/A</v>
          </cell>
          <cell r="AL188" t="str">
            <v>N/A</v>
          </cell>
          <cell r="AM188" t="str">
            <v>N/A</v>
          </cell>
          <cell r="AN188" t="str">
            <v>N/A</v>
          </cell>
          <cell r="BA188">
            <v>43.199999999999996</v>
          </cell>
        </row>
        <row r="189">
          <cell r="B189" t="str">
            <v>RMT-PJ35</v>
          </cell>
          <cell r="C189" t="str">
            <v>Replacement remote control for the NP-PX602WL-BK/PX602WL-WH/PX602UL-BK/PH602UL-WH, NP-PX700W/PX750U/PX800X, NP-PX700W2/PX750U2/PX800X2, NP-PX803UL-BK/PX803UL-WH, NP-PX1004UL-BK/PX1004UL-WH, NP-PX1005QL-B/PX1005QL-W, NP-PX2000UL, NP-PH1000U/1400U, NP-PH1201QL, NP-PH1202HL/NP-PH1202HL1, NP-PH2601QL and NP-PH3501QL projectors</v>
          </cell>
          <cell r="D189">
            <v>83</v>
          </cell>
          <cell r="E189">
            <v>83</v>
          </cell>
          <cell r="F189" t="str">
            <v xml:space="preserve"> No MAP Price </v>
          </cell>
          <cell r="G189">
            <v>54</v>
          </cell>
          <cell r="H189">
            <v>50</v>
          </cell>
          <cell r="I189">
            <v>54</v>
          </cell>
          <cell r="J189">
            <v>54</v>
          </cell>
          <cell r="K189">
            <v>54</v>
          </cell>
          <cell r="L189">
            <v>42</v>
          </cell>
          <cell r="M189">
            <v>0.04</v>
          </cell>
          <cell r="O189" t="e">
            <v>#N/A</v>
          </cell>
          <cell r="S189" t="str">
            <v>N/A</v>
          </cell>
          <cell r="T189">
            <v>39</v>
          </cell>
          <cell r="U189" t="str">
            <v>N/A</v>
          </cell>
          <cell r="V189">
            <v>106</v>
          </cell>
          <cell r="W189">
            <v>106</v>
          </cell>
          <cell r="X189">
            <v>69</v>
          </cell>
          <cell r="Y189">
            <v>64</v>
          </cell>
          <cell r="Z189">
            <v>69</v>
          </cell>
          <cell r="AA189">
            <v>0.04</v>
          </cell>
          <cell r="AG189" t="str">
            <v>N/A</v>
          </cell>
          <cell r="AH189" t="str">
            <v>N/A</v>
          </cell>
          <cell r="AI189" t="str">
            <v>N/A</v>
          </cell>
          <cell r="AJ189" t="str">
            <v>N/A</v>
          </cell>
          <cell r="AK189" t="str">
            <v>N/A</v>
          </cell>
          <cell r="AL189" t="str">
            <v>N/A</v>
          </cell>
          <cell r="AM189" t="str">
            <v>N/A</v>
          </cell>
          <cell r="AN189" t="str">
            <v>N/A</v>
          </cell>
          <cell r="BA189">
            <v>43.199999999999996</v>
          </cell>
        </row>
        <row r="190">
          <cell r="B190" t="str">
            <v>RMT-PJ36</v>
          </cell>
          <cell r="C190" t="str">
            <v>Replacement remote control for NP-M282X/M322X/M322W/M402X, NP-M283X/M323X/M323W/M363X/M363W/M403X/M403H, NP-M322XS/M352WS, NP-M333XS/M353WS, NP-M402H, NP-ME301X/ME331X/ME361X/ME401X/ME301W/ME331W/ME361W/ME401W, NP-UM361X/UM351W/UM352W, NP-UM361X-WK/UM351W-Wk/UM352W-WK, NP-UM361Xi-WK/UM351Wi-WK and NP-UM361Xi-TM/UM351Wi-TM/UM352W-TM, NP-V302H/V332X/V332W, NP-VE303/VE303X projectors</v>
          </cell>
          <cell r="D190">
            <v>83</v>
          </cell>
          <cell r="E190">
            <v>83</v>
          </cell>
          <cell r="F190" t="str">
            <v xml:space="preserve"> No MAP Price </v>
          </cell>
          <cell r="G190">
            <v>54</v>
          </cell>
          <cell r="H190">
            <v>50</v>
          </cell>
          <cell r="I190">
            <v>54</v>
          </cell>
          <cell r="J190">
            <v>54</v>
          </cell>
          <cell r="K190">
            <v>54</v>
          </cell>
          <cell r="L190">
            <v>42</v>
          </cell>
          <cell r="M190">
            <v>0.04</v>
          </cell>
          <cell r="O190" t="e">
            <v>#N/A</v>
          </cell>
          <cell r="S190" t="str">
            <v>N/A</v>
          </cell>
          <cell r="T190">
            <v>39</v>
          </cell>
          <cell r="U190" t="str">
            <v>N/A</v>
          </cell>
          <cell r="V190">
            <v>106</v>
          </cell>
          <cell r="W190">
            <v>106</v>
          </cell>
          <cell r="X190">
            <v>69</v>
          </cell>
          <cell r="Y190">
            <v>64</v>
          </cell>
          <cell r="Z190">
            <v>69</v>
          </cell>
          <cell r="AA190">
            <v>0.04</v>
          </cell>
          <cell r="AG190" t="str">
            <v>N/A</v>
          </cell>
          <cell r="AH190" t="str">
            <v>N/A</v>
          </cell>
          <cell r="AI190" t="str">
            <v>N/A</v>
          </cell>
          <cell r="AJ190" t="str">
            <v>N/A</v>
          </cell>
          <cell r="AK190" t="str">
            <v>N/A</v>
          </cell>
          <cell r="AL190" t="str">
            <v>N/A</v>
          </cell>
          <cell r="AM190" t="str">
            <v>N/A</v>
          </cell>
          <cell r="AN190" t="str">
            <v>N/A</v>
          </cell>
          <cell r="BA190">
            <v>43.199999999999996</v>
          </cell>
        </row>
        <row r="191">
          <cell r="B191" t="str">
            <v>RMT-PJ37</v>
          </cell>
          <cell r="C191" t="str">
            <v>Replacement remote for NP-PA521U/PA571W/PA621X, NP-PA622U/PA672W/PA722X, NP-PA653U/PA803U/PA853W/PA903X and NP-PA653UL/PA703UL/PA803UL projectors</v>
          </cell>
          <cell r="D191">
            <v>72</v>
          </cell>
          <cell r="E191">
            <v>72</v>
          </cell>
          <cell r="F191" t="str">
            <v xml:space="preserve"> No MAP Price </v>
          </cell>
          <cell r="G191">
            <v>47</v>
          </cell>
          <cell r="H191">
            <v>44</v>
          </cell>
          <cell r="I191">
            <v>47</v>
          </cell>
          <cell r="J191">
            <v>47</v>
          </cell>
          <cell r="K191">
            <v>47</v>
          </cell>
          <cell r="L191">
            <v>36</v>
          </cell>
          <cell r="M191">
            <v>0.04</v>
          </cell>
          <cell r="O191" t="e">
            <v>#N/A</v>
          </cell>
          <cell r="S191" t="str">
            <v>N/A</v>
          </cell>
          <cell r="T191">
            <v>39</v>
          </cell>
          <cell r="U191" t="str">
            <v>N/A</v>
          </cell>
          <cell r="V191">
            <v>92</v>
          </cell>
          <cell r="W191">
            <v>92</v>
          </cell>
          <cell r="X191">
            <v>60</v>
          </cell>
          <cell r="Y191">
            <v>56</v>
          </cell>
          <cell r="Z191">
            <v>60</v>
          </cell>
          <cell r="AA191">
            <v>0.04</v>
          </cell>
          <cell r="AG191" t="str">
            <v>N/A</v>
          </cell>
          <cell r="AH191" t="str">
            <v>N/A</v>
          </cell>
          <cell r="AI191" t="str">
            <v>N/A</v>
          </cell>
          <cell r="AJ191" t="str">
            <v>N/A</v>
          </cell>
          <cell r="AK191" t="str">
            <v>N/A</v>
          </cell>
          <cell r="AL191" t="str">
            <v>N/A</v>
          </cell>
          <cell r="AM191" t="str">
            <v>N/A</v>
          </cell>
          <cell r="AN191" t="str">
            <v>N/A</v>
          </cell>
          <cell r="BA191">
            <v>37.44</v>
          </cell>
        </row>
        <row r="192">
          <cell r="B192" t="str">
            <v>RMT-PJ38</v>
          </cell>
          <cell r="C192" t="str">
            <v>Replacement remote control for the NP-P452W/P452H/P502W/P502H, NP-P502W/P502HL, NP-P502WL-2/P502HL-2 and NP-P474W/P474U/P554W/P554U projectors</v>
          </cell>
          <cell r="D192">
            <v>83</v>
          </cell>
          <cell r="E192">
            <v>83</v>
          </cell>
          <cell r="F192">
            <v>83</v>
          </cell>
          <cell r="G192">
            <v>54</v>
          </cell>
          <cell r="H192">
            <v>50</v>
          </cell>
          <cell r="I192">
            <v>54</v>
          </cell>
          <cell r="J192">
            <v>54</v>
          </cell>
          <cell r="K192">
            <v>54</v>
          </cell>
          <cell r="L192">
            <v>42</v>
          </cell>
          <cell r="M192">
            <v>0.04</v>
          </cell>
          <cell r="O192" t="e">
            <v>#N/A</v>
          </cell>
          <cell r="S192" t="str">
            <v>N/A</v>
          </cell>
          <cell r="T192">
            <v>39</v>
          </cell>
          <cell r="U192" t="str">
            <v>N/A</v>
          </cell>
          <cell r="V192">
            <v>106</v>
          </cell>
          <cell r="W192">
            <v>106</v>
          </cell>
          <cell r="X192">
            <v>69</v>
          </cell>
          <cell r="Y192">
            <v>64</v>
          </cell>
          <cell r="Z192">
            <v>69</v>
          </cell>
          <cell r="AA192">
            <v>0.04</v>
          </cell>
          <cell r="AG192" t="str">
            <v>N/A</v>
          </cell>
          <cell r="AH192" t="str">
            <v>N/A</v>
          </cell>
          <cell r="AI192" t="str">
            <v>N/A</v>
          </cell>
          <cell r="AJ192" t="str">
            <v>N/A</v>
          </cell>
          <cell r="AK192" t="str">
            <v>N/A</v>
          </cell>
          <cell r="AL192" t="str">
            <v>N/A</v>
          </cell>
          <cell r="AM192" t="str">
            <v>N/A</v>
          </cell>
          <cell r="AN192" t="str">
            <v>N/A</v>
          </cell>
          <cell r="BA192">
            <v>43.199999999999996</v>
          </cell>
        </row>
        <row r="193">
          <cell r="B193" t="str">
            <v>RMT-PJ39</v>
          </cell>
          <cell r="C193" t="str">
            <v>Replacement remote for NP-MC372X/MC382W, NP-ME402X/ME372W/ME382U, NP-MC453X/MC423W, NP-ME453X/ME423W/ME403U, NP-P506QL, NP-P525WL/P525UL/P605UL, NP-PE455WL/PE455UL</v>
          </cell>
          <cell r="D193">
            <v>83</v>
          </cell>
          <cell r="E193">
            <v>83</v>
          </cell>
          <cell r="F193">
            <v>83</v>
          </cell>
          <cell r="G193">
            <v>54</v>
          </cell>
          <cell r="H193">
            <v>50</v>
          </cell>
          <cell r="I193">
            <v>54</v>
          </cell>
          <cell r="J193">
            <v>54</v>
          </cell>
          <cell r="K193">
            <v>54</v>
          </cell>
          <cell r="L193">
            <v>42</v>
          </cell>
          <cell r="M193">
            <v>0.04</v>
          </cell>
          <cell r="O193" t="e">
            <v>#N/A</v>
          </cell>
          <cell r="S193" t="str">
            <v>N/A</v>
          </cell>
          <cell r="T193">
            <v>39</v>
          </cell>
          <cell r="U193" t="str">
            <v>N/A</v>
          </cell>
          <cell r="V193">
            <v>106</v>
          </cell>
          <cell r="W193">
            <v>106</v>
          </cell>
          <cell r="X193">
            <v>69</v>
          </cell>
          <cell r="Y193">
            <v>64</v>
          </cell>
          <cell r="Z193">
            <v>69</v>
          </cell>
          <cell r="AA193">
            <v>0.04</v>
          </cell>
          <cell r="AG193" t="str">
            <v>N/A</v>
          </cell>
          <cell r="AH193" t="str">
            <v>N/A</v>
          </cell>
          <cell r="AI193" t="str">
            <v>N/A</v>
          </cell>
          <cell r="AJ193" t="str">
            <v>N/A</v>
          </cell>
          <cell r="AK193" t="str">
            <v>N/A</v>
          </cell>
          <cell r="AL193" t="str">
            <v>N/A</v>
          </cell>
          <cell r="AM193" t="str">
            <v>N/A</v>
          </cell>
          <cell r="AN193" t="str">
            <v>N/A</v>
          </cell>
          <cell r="BA193">
            <v>43.199999999999996</v>
          </cell>
        </row>
        <row r="194">
          <cell r="B194" t="str">
            <v>RMT-PJ40</v>
          </cell>
          <cell r="C194" t="str">
            <v>Replacement remote control for the NP-PA804UL-B/PA804UL-W and NP-PA1004UL-B/PA1004UL-W projectors</v>
          </cell>
          <cell r="D194">
            <v>83</v>
          </cell>
          <cell r="E194">
            <v>83</v>
          </cell>
          <cell r="F194">
            <v>83</v>
          </cell>
          <cell r="G194">
            <v>54</v>
          </cell>
          <cell r="H194">
            <v>50</v>
          </cell>
          <cell r="I194">
            <v>54</v>
          </cell>
          <cell r="J194">
            <v>54</v>
          </cell>
          <cell r="K194">
            <v>54</v>
          </cell>
          <cell r="L194">
            <v>42</v>
          </cell>
          <cell r="M194">
            <v>0.04</v>
          </cell>
          <cell r="O194" t="e">
            <v>#N/A</v>
          </cell>
          <cell r="S194" t="str">
            <v>N/A</v>
          </cell>
          <cell r="T194" t="e">
            <v>#N/A</v>
          </cell>
          <cell r="U194" t="str">
            <v>N/A</v>
          </cell>
          <cell r="V194">
            <v>112</v>
          </cell>
          <cell r="W194">
            <v>106</v>
          </cell>
          <cell r="X194">
            <v>69</v>
          </cell>
          <cell r="Y194">
            <v>64</v>
          </cell>
          <cell r="Z194">
            <v>69</v>
          </cell>
          <cell r="AA194">
            <v>0.04</v>
          </cell>
          <cell r="AG194" t="str">
            <v>N/A</v>
          </cell>
          <cell r="AH194" t="str">
            <v>N/A</v>
          </cell>
          <cell r="AI194" t="str">
            <v>N/A</v>
          </cell>
          <cell r="AJ194" t="str">
            <v>N/A</v>
          </cell>
          <cell r="AK194" t="str">
            <v>N/A</v>
          </cell>
          <cell r="AL194" t="str">
            <v>N/A</v>
          </cell>
          <cell r="AM194" t="str">
            <v>N/A</v>
          </cell>
          <cell r="AN194" t="str">
            <v>N/A</v>
          </cell>
          <cell r="BA194">
            <v>43.199999999999996</v>
          </cell>
        </row>
        <row r="196">
          <cell r="B196" t="str">
            <v>NP215CASE</v>
          </cell>
          <cell r="C196" t="str">
            <v>Padded carrying case for NP-V311X/V311W, NP-VE281/VE281X, NP-VE303/VE303X, and NP-V302H/V332X/V332W projectors</v>
          </cell>
          <cell r="D196">
            <v>56</v>
          </cell>
          <cell r="E196">
            <v>56</v>
          </cell>
          <cell r="F196" t="str">
            <v xml:space="preserve"> No MAP Price </v>
          </cell>
          <cell r="G196">
            <v>45</v>
          </cell>
          <cell r="H196">
            <v>42</v>
          </cell>
          <cell r="I196">
            <v>45</v>
          </cell>
          <cell r="J196">
            <v>45</v>
          </cell>
          <cell r="K196">
            <v>45</v>
          </cell>
          <cell r="L196">
            <v>37</v>
          </cell>
          <cell r="M196">
            <v>0.04</v>
          </cell>
          <cell r="O196" t="e">
            <v>#N/A</v>
          </cell>
          <cell r="S196" t="str">
            <v>N/A</v>
          </cell>
          <cell r="T196">
            <v>29</v>
          </cell>
          <cell r="U196" t="str">
            <v>N/A</v>
          </cell>
          <cell r="V196">
            <v>72</v>
          </cell>
          <cell r="W196">
            <v>72</v>
          </cell>
          <cell r="X196">
            <v>58</v>
          </cell>
          <cell r="Y196">
            <v>54</v>
          </cell>
          <cell r="Z196">
            <v>58</v>
          </cell>
          <cell r="AA196">
            <v>0.04</v>
          </cell>
          <cell r="AG196" t="str">
            <v>N/A</v>
          </cell>
          <cell r="AH196" t="str">
            <v>N/A</v>
          </cell>
          <cell r="AI196" t="str">
            <v>N/A</v>
          </cell>
          <cell r="AJ196" t="str">
            <v>N/A</v>
          </cell>
          <cell r="AK196" t="str">
            <v>N/A</v>
          </cell>
          <cell r="AL196" t="str">
            <v>N/A</v>
          </cell>
          <cell r="AM196" t="str">
            <v>N/A</v>
          </cell>
          <cell r="AN196" t="str">
            <v>N/A</v>
          </cell>
          <cell r="BA196">
            <v>36.479999999999997</v>
          </cell>
        </row>
        <row r="197">
          <cell r="B197" t="str">
            <v>NP402CASE</v>
          </cell>
          <cell r="C197" t="str">
            <v>Soft carrying case for NP-MC372X/MC382W, NP-ME402X/ME372W/ME382U, NP-MC453X/MC423W, NP-ME453X/ME423W/ME403U projectors</v>
          </cell>
          <cell r="D197">
            <v>39</v>
          </cell>
          <cell r="E197">
            <v>39</v>
          </cell>
          <cell r="F197">
            <v>39</v>
          </cell>
          <cell r="G197">
            <v>31</v>
          </cell>
          <cell r="H197">
            <v>30</v>
          </cell>
          <cell r="I197">
            <v>31</v>
          </cell>
          <cell r="J197">
            <v>31</v>
          </cell>
          <cell r="K197">
            <v>31</v>
          </cell>
          <cell r="L197">
            <v>26</v>
          </cell>
          <cell r="M197">
            <v>0.04</v>
          </cell>
          <cell r="O197" t="e">
            <v>#N/A</v>
          </cell>
          <cell r="S197" t="str">
            <v>N/A</v>
          </cell>
          <cell r="T197">
            <v>19</v>
          </cell>
          <cell r="U197" t="str">
            <v>N/A</v>
          </cell>
          <cell r="V197">
            <v>50</v>
          </cell>
          <cell r="W197">
            <v>50</v>
          </cell>
          <cell r="X197">
            <v>40</v>
          </cell>
          <cell r="Y197">
            <v>38</v>
          </cell>
          <cell r="Z197">
            <v>40</v>
          </cell>
          <cell r="AA197">
            <v>0.04</v>
          </cell>
          <cell r="AG197" t="str">
            <v>N/A</v>
          </cell>
          <cell r="AH197" t="str">
            <v>N/A</v>
          </cell>
          <cell r="AI197" t="str">
            <v>N/A</v>
          </cell>
          <cell r="AJ197" t="str">
            <v>N/A</v>
          </cell>
          <cell r="AK197" t="str">
            <v>N/A</v>
          </cell>
          <cell r="AL197" t="str">
            <v>N/A</v>
          </cell>
          <cell r="AM197" t="str">
            <v>N/A</v>
          </cell>
          <cell r="AN197" t="str">
            <v>N/A</v>
          </cell>
          <cell r="BA197">
            <v>20.16</v>
          </cell>
        </row>
        <row r="199">
          <cell r="B199" t="str">
            <v>NC-50LA01-B</v>
          </cell>
          <cell r="C199" t="str">
            <v>Lens Adapter Ring required for NC-50LS12Z, NC-50LS14Z, NC-50LS16Z, NC-50LS18Z, NC-50LS21Z and L2K-30Zm lenses</v>
          </cell>
          <cell r="D199">
            <v>369</v>
          </cell>
          <cell r="E199">
            <v>369</v>
          </cell>
          <cell r="F199" t="str">
            <v xml:space="preserve"> No MAP Price </v>
          </cell>
          <cell r="G199">
            <v>255</v>
          </cell>
          <cell r="H199">
            <v>240</v>
          </cell>
          <cell r="I199">
            <v>255</v>
          </cell>
          <cell r="J199">
            <v>255</v>
          </cell>
          <cell r="K199">
            <v>255</v>
          </cell>
          <cell r="L199">
            <v>203</v>
          </cell>
          <cell r="M199">
            <v>0.04</v>
          </cell>
          <cell r="O199" t="e">
            <v>#N/A</v>
          </cell>
          <cell r="S199" t="str">
            <v>N/A</v>
          </cell>
          <cell r="T199">
            <v>199</v>
          </cell>
          <cell r="U199" t="str">
            <v>N/A</v>
          </cell>
          <cell r="V199">
            <v>472</v>
          </cell>
          <cell r="W199">
            <v>472</v>
          </cell>
          <cell r="X199">
            <v>326</v>
          </cell>
          <cell r="Y199">
            <v>307</v>
          </cell>
          <cell r="Z199">
            <v>326</v>
          </cell>
          <cell r="AA199">
            <v>0.04</v>
          </cell>
          <cell r="AG199" t="str">
            <v>N/A</v>
          </cell>
          <cell r="AH199" t="str">
            <v>N/A</v>
          </cell>
          <cell r="AI199" t="str">
            <v>N/A</v>
          </cell>
          <cell r="AJ199" t="str">
            <v>N/A</v>
          </cell>
          <cell r="AK199" t="str">
            <v>N/A</v>
          </cell>
          <cell r="AL199" t="str">
            <v>N/A</v>
          </cell>
          <cell r="AM199" t="str">
            <v>N/A</v>
          </cell>
          <cell r="AN199" t="str">
            <v>N/A</v>
          </cell>
          <cell r="BA199">
            <v>209.28</v>
          </cell>
        </row>
        <row r="200">
          <cell r="B200" t="str">
            <v>NP05CV</v>
          </cell>
          <cell r="C200" t="str">
            <v>Input Panel Cover for NP-M282X/M322X/M322W/M402X, NP-M283X/M323X/M363X/M403X/M323W/M363W/M403H, NP-M322XS/M352WS, NP-M333XS/M353WS, and NP-M402H projectors</v>
          </cell>
          <cell r="D200">
            <v>70</v>
          </cell>
          <cell r="E200">
            <v>70</v>
          </cell>
          <cell r="F200" t="str">
            <v xml:space="preserve"> No MAP Price </v>
          </cell>
          <cell r="G200">
            <v>52</v>
          </cell>
          <cell r="H200">
            <v>49</v>
          </cell>
          <cell r="I200">
            <v>52</v>
          </cell>
          <cell r="J200">
            <v>52</v>
          </cell>
          <cell r="K200">
            <v>52</v>
          </cell>
          <cell r="L200">
            <v>42</v>
          </cell>
          <cell r="M200">
            <v>0.04</v>
          </cell>
          <cell r="O200" t="e">
            <v>#N/A</v>
          </cell>
          <cell r="S200" t="str">
            <v>N/A</v>
          </cell>
          <cell r="T200">
            <v>39</v>
          </cell>
          <cell r="U200" t="str">
            <v>N/A</v>
          </cell>
          <cell r="V200">
            <v>90</v>
          </cell>
          <cell r="W200">
            <v>90</v>
          </cell>
          <cell r="X200">
            <v>67</v>
          </cell>
          <cell r="Y200">
            <v>63</v>
          </cell>
          <cell r="Z200">
            <v>67</v>
          </cell>
          <cell r="AA200">
            <v>0.04</v>
          </cell>
          <cell r="AG200" t="str">
            <v>N/A</v>
          </cell>
          <cell r="AH200" t="str">
            <v>N/A</v>
          </cell>
          <cell r="AI200" t="str">
            <v>N/A</v>
          </cell>
          <cell r="AJ200" t="str">
            <v>N/A</v>
          </cell>
          <cell r="AK200" t="str">
            <v>N/A</v>
          </cell>
          <cell r="AL200" t="str">
            <v>N/A</v>
          </cell>
          <cell r="AM200" t="str">
            <v>N/A</v>
          </cell>
          <cell r="AN200" t="str">
            <v>N/A</v>
          </cell>
          <cell r="BA200">
            <v>43.199999999999996</v>
          </cell>
        </row>
        <row r="201">
          <cell r="B201" t="str">
            <v>NP07CV</v>
          </cell>
          <cell r="C201" t="str">
            <v>Portrait Installation Safety Cover for the NP-PX602WL-BK/PX602WL-WH and PX602UL-BK/PH602UL-WH projectors</v>
          </cell>
          <cell r="D201">
            <v>108</v>
          </cell>
          <cell r="E201">
            <v>108</v>
          </cell>
          <cell r="F201" t="str">
            <v xml:space="preserve"> No MAP Price </v>
          </cell>
          <cell r="G201">
            <v>75</v>
          </cell>
          <cell r="H201">
            <v>71</v>
          </cell>
          <cell r="I201">
            <v>75</v>
          </cell>
          <cell r="J201">
            <v>75</v>
          </cell>
          <cell r="K201">
            <v>75</v>
          </cell>
          <cell r="L201">
            <v>60</v>
          </cell>
          <cell r="M201">
            <v>0.04</v>
          </cell>
          <cell r="O201" t="e">
            <v>#N/A</v>
          </cell>
          <cell r="S201" t="str">
            <v>N/A</v>
          </cell>
          <cell r="T201">
            <v>59</v>
          </cell>
          <cell r="U201" t="str">
            <v>N/A</v>
          </cell>
          <cell r="V201">
            <v>138</v>
          </cell>
          <cell r="W201">
            <v>138</v>
          </cell>
          <cell r="X201">
            <v>96</v>
          </cell>
          <cell r="Y201">
            <v>91</v>
          </cell>
          <cell r="Z201">
            <v>96</v>
          </cell>
          <cell r="AA201">
            <v>0.04</v>
          </cell>
          <cell r="AG201" t="str">
            <v>N/A</v>
          </cell>
          <cell r="AH201" t="str">
            <v>N/A</v>
          </cell>
          <cell r="AI201" t="str">
            <v>N/A</v>
          </cell>
          <cell r="AJ201" t="str">
            <v>N/A</v>
          </cell>
          <cell r="AK201" t="str">
            <v>N/A</v>
          </cell>
          <cell r="AL201" t="str">
            <v>N/A</v>
          </cell>
          <cell r="AM201" t="str">
            <v>N/A</v>
          </cell>
          <cell r="AN201" t="str">
            <v>N/A</v>
          </cell>
          <cell r="BA201">
            <v>61.44</v>
          </cell>
        </row>
        <row r="202">
          <cell r="B202" t="str">
            <v>NP08CV</v>
          </cell>
          <cell r="C202" t="str">
            <v>Input Panel Cover for NP-P502WL/P502HL and NP-P502WL-2/P502HL-2 projectors</v>
          </cell>
          <cell r="D202">
            <v>52</v>
          </cell>
          <cell r="E202">
            <v>52</v>
          </cell>
          <cell r="F202" t="str">
            <v xml:space="preserve"> No MAP Price </v>
          </cell>
          <cell r="G202">
            <v>39</v>
          </cell>
          <cell r="H202">
            <v>37</v>
          </cell>
          <cell r="I202">
            <v>39</v>
          </cell>
          <cell r="J202">
            <v>39</v>
          </cell>
          <cell r="K202">
            <v>39</v>
          </cell>
          <cell r="L202">
            <v>32</v>
          </cell>
          <cell r="M202">
            <v>0.04</v>
          </cell>
          <cell r="O202" t="e">
            <v>#N/A</v>
          </cell>
          <cell r="S202" t="str">
            <v>N/A</v>
          </cell>
          <cell r="T202">
            <v>29</v>
          </cell>
          <cell r="U202" t="str">
            <v>N/A</v>
          </cell>
          <cell r="V202">
            <v>67</v>
          </cell>
          <cell r="W202">
            <v>67</v>
          </cell>
          <cell r="X202">
            <v>50</v>
          </cell>
          <cell r="Y202">
            <v>47</v>
          </cell>
          <cell r="Z202">
            <v>50</v>
          </cell>
          <cell r="AA202">
            <v>0.04</v>
          </cell>
          <cell r="AG202" t="str">
            <v>N/A</v>
          </cell>
          <cell r="AH202" t="str">
            <v>N/A</v>
          </cell>
          <cell r="AI202" t="str">
            <v>N/A</v>
          </cell>
          <cell r="AJ202" t="str">
            <v>N/A</v>
          </cell>
          <cell r="AK202" t="str">
            <v>N/A</v>
          </cell>
          <cell r="AL202" t="str">
            <v>N/A</v>
          </cell>
          <cell r="AM202" t="str">
            <v>N/A</v>
          </cell>
          <cell r="AN202" t="str">
            <v>N/A</v>
          </cell>
          <cell r="BA202">
            <v>31.68</v>
          </cell>
        </row>
        <row r="203">
          <cell r="B203" t="str">
            <v>NP09CV</v>
          </cell>
          <cell r="C203" t="str">
            <v>Input Panel Cover for NP-P452W/P452H/P502W and NP-P502H projectors</v>
          </cell>
          <cell r="D203">
            <v>70</v>
          </cell>
          <cell r="E203">
            <v>70</v>
          </cell>
          <cell r="F203" t="str">
            <v xml:space="preserve"> No MAP Price </v>
          </cell>
          <cell r="G203">
            <v>52</v>
          </cell>
          <cell r="H203">
            <v>49</v>
          </cell>
          <cell r="I203">
            <v>52</v>
          </cell>
          <cell r="J203">
            <v>52</v>
          </cell>
          <cell r="K203">
            <v>52</v>
          </cell>
          <cell r="L203">
            <v>42</v>
          </cell>
          <cell r="M203">
            <v>0.04</v>
          </cell>
          <cell r="O203" t="e">
            <v>#N/A</v>
          </cell>
          <cell r="S203" t="str">
            <v>N/A</v>
          </cell>
          <cell r="T203">
            <v>39</v>
          </cell>
          <cell r="U203" t="str">
            <v>N/A</v>
          </cell>
          <cell r="V203">
            <v>90</v>
          </cell>
          <cell r="W203">
            <v>90</v>
          </cell>
          <cell r="X203">
            <v>67</v>
          </cell>
          <cell r="Y203">
            <v>63</v>
          </cell>
          <cell r="Z203">
            <v>67</v>
          </cell>
          <cell r="AA203">
            <v>0.04</v>
          </cell>
          <cell r="AG203" t="str">
            <v>N/A</v>
          </cell>
          <cell r="AH203" t="str">
            <v>N/A</v>
          </cell>
          <cell r="AI203" t="str">
            <v>N/A</v>
          </cell>
          <cell r="AJ203" t="str">
            <v>N/A</v>
          </cell>
          <cell r="AK203" t="str">
            <v>N/A</v>
          </cell>
          <cell r="AL203" t="str">
            <v>N/A</v>
          </cell>
          <cell r="AM203" t="str">
            <v>N/A</v>
          </cell>
          <cell r="AN203" t="str">
            <v>N/A</v>
          </cell>
          <cell r="BA203">
            <v>43.199999999999996</v>
          </cell>
        </row>
        <row r="204">
          <cell r="B204" t="str">
            <v>NP10CV</v>
          </cell>
          <cell r="C204" t="str">
            <v>Input Panel Cover for the NP-PA653U/PA803U/PA853W/PA903X projectors</v>
          </cell>
          <cell r="D204">
            <v>70</v>
          </cell>
          <cell r="E204">
            <v>70</v>
          </cell>
          <cell r="F204" t="str">
            <v xml:space="preserve"> No MAP Price </v>
          </cell>
          <cell r="G204">
            <v>52</v>
          </cell>
          <cell r="H204">
            <v>49</v>
          </cell>
          <cell r="I204">
            <v>52</v>
          </cell>
          <cell r="J204">
            <v>52</v>
          </cell>
          <cell r="K204">
            <v>52</v>
          </cell>
          <cell r="L204">
            <v>42</v>
          </cell>
          <cell r="M204">
            <v>0.04</v>
          </cell>
          <cell r="O204" t="e">
            <v>#N/A</v>
          </cell>
          <cell r="S204" t="str">
            <v>N/A</v>
          </cell>
          <cell r="T204">
            <v>39</v>
          </cell>
          <cell r="U204" t="str">
            <v>N/A</v>
          </cell>
          <cell r="V204">
            <v>90</v>
          </cell>
          <cell r="W204">
            <v>90</v>
          </cell>
          <cell r="X204">
            <v>67</v>
          </cell>
          <cell r="Y204">
            <v>63</v>
          </cell>
          <cell r="Z204">
            <v>67</v>
          </cell>
          <cell r="AA204">
            <v>0.04</v>
          </cell>
          <cell r="AG204" t="str">
            <v>N/A</v>
          </cell>
          <cell r="AH204" t="str">
            <v>N/A</v>
          </cell>
          <cell r="AI204" t="str">
            <v>N/A</v>
          </cell>
          <cell r="AJ204" t="str">
            <v>N/A</v>
          </cell>
          <cell r="AK204" t="str">
            <v>N/A</v>
          </cell>
          <cell r="AL204" t="str">
            <v>N/A</v>
          </cell>
          <cell r="AM204" t="str">
            <v>N/A</v>
          </cell>
          <cell r="AN204" t="str">
            <v>N/A</v>
          </cell>
          <cell r="BA204">
            <v>43.199999999999996</v>
          </cell>
        </row>
        <row r="205">
          <cell r="B205" t="str">
            <v>NP12CV</v>
          </cell>
          <cell r="C205" t="str">
            <v>Input Panel Cover for the NP-P474W/P474U/P554W/P554U projectors</v>
          </cell>
          <cell r="D205">
            <v>70</v>
          </cell>
          <cell r="E205">
            <v>70</v>
          </cell>
          <cell r="F205">
            <v>70</v>
          </cell>
          <cell r="G205">
            <v>52</v>
          </cell>
          <cell r="H205">
            <v>49</v>
          </cell>
          <cell r="I205">
            <v>52</v>
          </cell>
          <cell r="J205">
            <v>52</v>
          </cell>
          <cell r="K205">
            <v>52</v>
          </cell>
          <cell r="L205">
            <v>42</v>
          </cell>
          <cell r="M205">
            <v>0.04</v>
          </cell>
          <cell r="O205" t="e">
            <v>#N/A</v>
          </cell>
          <cell r="S205" t="str">
            <v>N/A</v>
          </cell>
          <cell r="T205">
            <v>39</v>
          </cell>
          <cell r="U205" t="str">
            <v>N/A</v>
          </cell>
          <cell r="V205">
            <v>90</v>
          </cell>
          <cell r="W205">
            <v>90</v>
          </cell>
          <cell r="X205">
            <v>67</v>
          </cell>
          <cell r="Y205">
            <v>63</v>
          </cell>
          <cell r="Z205">
            <v>67</v>
          </cell>
          <cell r="AA205">
            <v>0.04</v>
          </cell>
          <cell r="AG205" t="str">
            <v>N/A</v>
          </cell>
          <cell r="AH205" t="str">
            <v>N/A</v>
          </cell>
          <cell r="AI205" t="str">
            <v>N/A</v>
          </cell>
          <cell r="AJ205" t="str">
            <v>N/A</v>
          </cell>
          <cell r="AK205" t="str">
            <v>N/A</v>
          </cell>
          <cell r="AL205" t="str">
            <v>N/A</v>
          </cell>
          <cell r="AM205" t="str">
            <v>N/A</v>
          </cell>
          <cell r="AN205" t="str">
            <v>N/A</v>
          </cell>
          <cell r="BA205">
            <v>43.199999999999996</v>
          </cell>
        </row>
        <row r="206">
          <cell r="B206" t="str">
            <v>NP13CV-B</v>
          </cell>
          <cell r="C206" t="str">
            <v>Black Input Terminal Cover works with NP-PA804UL-B/PA804UL-W and NP-PA1004UL-B/PA1004UL-W projectors</v>
          </cell>
          <cell r="D206">
            <v>87</v>
          </cell>
          <cell r="E206">
            <v>87</v>
          </cell>
          <cell r="F206" t="str">
            <v xml:space="preserve"> No MAP Price </v>
          </cell>
          <cell r="G206">
            <v>67</v>
          </cell>
          <cell r="H206">
            <v>67</v>
          </cell>
          <cell r="I206">
            <v>67</v>
          </cell>
          <cell r="J206">
            <v>67</v>
          </cell>
          <cell r="K206">
            <v>67</v>
          </cell>
          <cell r="L206">
            <v>53</v>
          </cell>
          <cell r="M206">
            <v>0.04</v>
          </cell>
          <cell r="O206" t="e">
            <v>#N/A</v>
          </cell>
          <cell r="S206" t="str">
            <v>N/A</v>
          </cell>
          <cell r="T206">
            <v>59</v>
          </cell>
          <cell r="U206" t="str">
            <v>N/A</v>
          </cell>
          <cell r="V206">
            <v>111</v>
          </cell>
          <cell r="W206">
            <v>111</v>
          </cell>
          <cell r="X206">
            <v>86</v>
          </cell>
          <cell r="Y206">
            <v>86</v>
          </cell>
          <cell r="Z206">
            <v>86</v>
          </cell>
          <cell r="AA206">
            <v>0.04</v>
          </cell>
          <cell r="AG206" t="str">
            <v>N/A</v>
          </cell>
          <cell r="AH206" t="str">
            <v>N/A</v>
          </cell>
          <cell r="AI206" t="str">
            <v>N/A</v>
          </cell>
          <cell r="AJ206" t="str">
            <v>N/A</v>
          </cell>
          <cell r="AK206" t="str">
            <v>N/A</v>
          </cell>
          <cell r="AL206" t="str">
            <v>N/A</v>
          </cell>
          <cell r="AM206" t="str">
            <v>N/A</v>
          </cell>
          <cell r="AN206" t="str">
            <v>N/A</v>
          </cell>
          <cell r="BA206">
            <v>43.199999999999996</v>
          </cell>
        </row>
        <row r="207">
          <cell r="B207" t="str">
            <v>NP13CV-W</v>
          </cell>
          <cell r="C207" t="str">
            <v>White Input Terminal Cover works with NP-PA804UL-B/PA804UL-W and NP-PA1004UL-B/PA1004UL-W projectors</v>
          </cell>
          <cell r="D207">
            <v>87</v>
          </cell>
          <cell r="E207">
            <v>87</v>
          </cell>
          <cell r="F207" t="str">
            <v xml:space="preserve"> No MAP Price </v>
          </cell>
          <cell r="G207">
            <v>67</v>
          </cell>
          <cell r="H207">
            <v>67</v>
          </cell>
          <cell r="I207">
            <v>67</v>
          </cell>
          <cell r="J207">
            <v>67</v>
          </cell>
          <cell r="K207">
            <v>67</v>
          </cell>
          <cell r="L207">
            <v>53</v>
          </cell>
          <cell r="M207">
            <v>0.04</v>
          </cell>
          <cell r="O207" t="e">
            <v>#N/A</v>
          </cell>
          <cell r="S207" t="str">
            <v>N/A</v>
          </cell>
          <cell r="T207">
            <v>59</v>
          </cell>
          <cell r="U207" t="str">
            <v>N/A</v>
          </cell>
          <cell r="V207">
            <v>111</v>
          </cell>
          <cell r="W207">
            <v>111</v>
          </cell>
          <cell r="X207">
            <v>86</v>
          </cell>
          <cell r="Y207">
            <v>86</v>
          </cell>
          <cell r="Z207">
            <v>86</v>
          </cell>
          <cell r="AA207">
            <v>0.04</v>
          </cell>
          <cell r="AG207" t="str">
            <v>N/A</v>
          </cell>
          <cell r="AH207" t="str">
            <v>N/A</v>
          </cell>
          <cell r="AI207" t="str">
            <v>N/A</v>
          </cell>
          <cell r="AJ207" t="str">
            <v>N/A</v>
          </cell>
          <cell r="AK207" t="str">
            <v>N/A</v>
          </cell>
          <cell r="AL207" t="str">
            <v>N/A</v>
          </cell>
          <cell r="AM207" t="str">
            <v>N/A</v>
          </cell>
          <cell r="AN207" t="str">
            <v>N/A</v>
          </cell>
          <cell r="BA207">
            <v>43.199999999999996</v>
          </cell>
        </row>
        <row r="208">
          <cell r="B208" t="str">
            <v>NP02FT</v>
          </cell>
          <cell r="C208" t="str">
            <v>Replacement Filter for the NP-PX700W/PX750U/PX800X and NP-PX700W2/PX750U2/PX800X2 projectors</v>
          </cell>
          <cell r="D208">
            <v>130</v>
          </cell>
          <cell r="E208">
            <v>130</v>
          </cell>
          <cell r="F208" t="str">
            <v xml:space="preserve"> No MAP Price </v>
          </cell>
          <cell r="G208">
            <v>103</v>
          </cell>
          <cell r="H208">
            <v>98</v>
          </cell>
          <cell r="I208">
            <v>103</v>
          </cell>
          <cell r="J208">
            <v>103</v>
          </cell>
          <cell r="K208">
            <v>103</v>
          </cell>
          <cell r="L208">
            <v>85</v>
          </cell>
          <cell r="M208">
            <v>0.04</v>
          </cell>
          <cell r="O208" t="e">
            <v>#N/A</v>
          </cell>
          <cell r="S208" t="str">
            <v>N/A</v>
          </cell>
          <cell r="T208">
            <v>79</v>
          </cell>
          <cell r="U208" t="str">
            <v>N/A</v>
          </cell>
          <cell r="V208">
            <v>166</v>
          </cell>
          <cell r="W208">
            <v>166</v>
          </cell>
          <cell r="X208">
            <v>132</v>
          </cell>
          <cell r="Y208">
            <v>125</v>
          </cell>
          <cell r="Z208">
            <v>132</v>
          </cell>
          <cell r="AA208">
            <v>0.04</v>
          </cell>
          <cell r="AG208" t="str">
            <v>N/A</v>
          </cell>
          <cell r="AH208" t="str">
            <v>N/A</v>
          </cell>
          <cell r="AI208" t="str">
            <v>N/A</v>
          </cell>
          <cell r="AJ208" t="str">
            <v>N/A</v>
          </cell>
          <cell r="AK208" t="str">
            <v>N/A</v>
          </cell>
          <cell r="AL208" t="str">
            <v>N/A</v>
          </cell>
          <cell r="AM208" t="str">
            <v>N/A</v>
          </cell>
          <cell r="AN208" t="str">
            <v>N/A</v>
          </cell>
          <cell r="BA208">
            <v>85.44</v>
          </cell>
        </row>
        <row r="209">
          <cell r="B209" t="str">
            <v>NP03FT</v>
          </cell>
          <cell r="C209" t="str">
            <v>Replacement Filter for the NP-PH1000U and NP-PH1400U projectors</v>
          </cell>
          <cell r="D209">
            <v>249</v>
          </cell>
          <cell r="E209">
            <v>249</v>
          </cell>
          <cell r="F209" t="str">
            <v xml:space="preserve"> No MAP Price </v>
          </cell>
          <cell r="G209">
            <v>185</v>
          </cell>
          <cell r="H209">
            <v>175</v>
          </cell>
          <cell r="I209">
            <v>185</v>
          </cell>
          <cell r="J209">
            <v>185</v>
          </cell>
          <cell r="K209">
            <v>185</v>
          </cell>
          <cell r="L209">
            <v>150</v>
          </cell>
          <cell r="M209">
            <v>0.04</v>
          </cell>
          <cell r="O209" t="e">
            <v>#N/A</v>
          </cell>
          <cell r="S209" t="str">
            <v>N/A</v>
          </cell>
          <cell r="T209">
            <v>139</v>
          </cell>
          <cell r="U209" t="str">
            <v>N/A</v>
          </cell>
          <cell r="V209">
            <v>319</v>
          </cell>
          <cell r="W209">
            <v>319</v>
          </cell>
          <cell r="X209">
            <v>237</v>
          </cell>
          <cell r="Y209">
            <v>224</v>
          </cell>
          <cell r="Z209">
            <v>237</v>
          </cell>
          <cell r="AA209">
            <v>0.04</v>
          </cell>
          <cell r="AG209" t="str">
            <v>N/A</v>
          </cell>
          <cell r="AH209" t="str">
            <v>N/A</v>
          </cell>
          <cell r="AI209" t="str">
            <v>N/A</v>
          </cell>
          <cell r="AJ209" t="str">
            <v>N/A</v>
          </cell>
          <cell r="AK209" t="str">
            <v>N/A</v>
          </cell>
          <cell r="AL209" t="str">
            <v>N/A</v>
          </cell>
          <cell r="AM209" t="str">
            <v>N/A</v>
          </cell>
          <cell r="AN209" t="str">
            <v>N/A</v>
          </cell>
          <cell r="BA209">
            <v>152.63999999999999</v>
          </cell>
        </row>
        <row r="210">
          <cell r="B210" t="str">
            <v>NP06FT</v>
          </cell>
          <cell r="C210" t="str">
            <v>Replacement Filter for NP-PA653U/PA803U/PA853W/PA903X projectors</v>
          </cell>
          <cell r="D210">
            <v>97</v>
          </cell>
          <cell r="E210">
            <v>97</v>
          </cell>
          <cell r="F210" t="str">
            <v xml:space="preserve"> No MAP Price </v>
          </cell>
          <cell r="G210">
            <v>72</v>
          </cell>
          <cell r="H210">
            <v>68</v>
          </cell>
          <cell r="I210">
            <v>72</v>
          </cell>
          <cell r="J210">
            <v>72</v>
          </cell>
          <cell r="K210">
            <v>72</v>
          </cell>
          <cell r="L210">
            <v>59</v>
          </cell>
          <cell r="M210">
            <v>0.04</v>
          </cell>
          <cell r="O210" t="e">
            <v>#N/A</v>
          </cell>
          <cell r="S210" t="str">
            <v>N/A</v>
          </cell>
          <cell r="T210">
            <v>59</v>
          </cell>
          <cell r="U210" t="str">
            <v>N/A</v>
          </cell>
          <cell r="V210">
            <v>124</v>
          </cell>
          <cell r="W210">
            <v>124</v>
          </cell>
          <cell r="X210">
            <v>92</v>
          </cell>
          <cell r="Y210">
            <v>87</v>
          </cell>
          <cell r="Z210">
            <v>92</v>
          </cell>
          <cell r="AA210">
            <v>0.04</v>
          </cell>
          <cell r="AG210" t="str">
            <v>N/A</v>
          </cell>
          <cell r="AH210" t="str">
            <v>N/A</v>
          </cell>
          <cell r="AI210" t="str">
            <v>N/A</v>
          </cell>
          <cell r="AJ210" t="str">
            <v>N/A</v>
          </cell>
          <cell r="AK210" t="str">
            <v>N/A</v>
          </cell>
          <cell r="AL210" t="str">
            <v>N/A</v>
          </cell>
          <cell r="AM210" t="str">
            <v>N/A</v>
          </cell>
          <cell r="AN210" t="str">
            <v>N/A</v>
          </cell>
          <cell r="BA210">
            <v>59.519999999999996</v>
          </cell>
        </row>
        <row r="211">
          <cell r="B211" t="str">
            <v>NP01PW1</v>
          </cell>
          <cell r="C211" t="str">
            <v>Replacement power cable for NP-PX700W/PX750U/PX800X, NP-PX700W2/PX750U2/PX800X2, NP-PX803UL-BK/PX803UL-WH, NP-PX1004UL-BK/PX1004UL-WH, NP-PX1005QL-B/PX1005QL-W, NP-PX2000UL, NP-PH1000U/PH1400U, NP-PH1201QL, NP-PH1202HL and NP-PH1202HL1 projectors</v>
          </cell>
          <cell r="D211">
            <v>53</v>
          </cell>
          <cell r="E211">
            <v>53</v>
          </cell>
          <cell r="F211" t="str">
            <v xml:space="preserve"> No MAP Price </v>
          </cell>
          <cell r="G211">
            <v>34</v>
          </cell>
          <cell r="H211">
            <v>32</v>
          </cell>
          <cell r="I211">
            <v>34</v>
          </cell>
          <cell r="J211">
            <v>34</v>
          </cell>
          <cell r="K211">
            <v>34</v>
          </cell>
          <cell r="L211">
            <v>30</v>
          </cell>
          <cell r="M211">
            <v>0.04</v>
          </cell>
          <cell r="O211" t="e">
            <v>#N/A</v>
          </cell>
          <cell r="S211" t="str">
            <v>N/A</v>
          </cell>
          <cell r="T211">
            <v>29</v>
          </cell>
          <cell r="U211" t="str">
            <v>N/A</v>
          </cell>
          <cell r="V211">
            <v>68</v>
          </cell>
          <cell r="W211">
            <v>68</v>
          </cell>
          <cell r="X211">
            <v>44</v>
          </cell>
          <cell r="Y211">
            <v>41</v>
          </cell>
          <cell r="Z211">
            <v>44</v>
          </cell>
          <cell r="AA211">
            <v>0.04</v>
          </cell>
          <cell r="AG211" t="str">
            <v>N/A</v>
          </cell>
          <cell r="AH211" t="str">
            <v>N/A</v>
          </cell>
          <cell r="AI211" t="str">
            <v>N/A</v>
          </cell>
          <cell r="AJ211" t="str">
            <v>N/A</v>
          </cell>
          <cell r="AK211" t="str">
            <v>N/A</v>
          </cell>
          <cell r="AL211" t="str">
            <v>N/A</v>
          </cell>
          <cell r="AM211" t="str">
            <v>N/A</v>
          </cell>
          <cell r="AN211" t="str">
            <v>N/A</v>
          </cell>
          <cell r="BA211">
            <v>27.84</v>
          </cell>
        </row>
        <row r="212">
          <cell r="B212" t="str">
            <v>AD025-RF-X1</v>
          </cell>
          <cell r="C212" t="str">
            <v>XpanD 3D RF transmitter for use with NP-M282X/M322X/M322W/M402X, NP-M402H, NP-M283X/M323X/M323W/M363X/M363W/M403X/M403W, NP-M333XS/M353WS, NP-P502WL/P502HL, NP-P502WL-2/P502HL-2, NP-P452W/P452H/P502W/P502H, NP-PA521U/PA571W/PA621X, NP-PA622U/PA672W/PA722X, NP-PA653U/PA803U/PA853W/PA903X, NP-PA653UL/PA703UL/PA803UL, NP-PA804UL-B/PA804UL-W, NP-PA1004UL-B/PA1004UL-WNP-PX602WL-BK/PX602WL-WH/PX602UL-BK/PX602UL-WH, NP-PX803UL-BK/PX803UL-WH, NP-PX1004UL-BK/PX1004UL-WH, NP-PX1005QL-B/PX1005QL-W and NP-PH1202HL projectors. For use with X105-RF-X2 glasses.</v>
          </cell>
          <cell r="D212">
            <v>62</v>
          </cell>
          <cell r="E212">
            <v>62</v>
          </cell>
          <cell r="F212" t="str">
            <v xml:space="preserve"> No MAP Price </v>
          </cell>
          <cell r="G212">
            <v>53</v>
          </cell>
          <cell r="H212">
            <v>50</v>
          </cell>
          <cell r="I212">
            <v>53</v>
          </cell>
          <cell r="J212">
            <v>53</v>
          </cell>
          <cell r="K212">
            <v>53</v>
          </cell>
          <cell r="L212">
            <v>44</v>
          </cell>
          <cell r="M212">
            <v>0.04</v>
          </cell>
          <cell r="O212" t="e">
            <v>#N/A</v>
          </cell>
          <cell r="S212" t="str">
            <v>N/A</v>
          </cell>
          <cell r="T212">
            <v>39</v>
          </cell>
          <cell r="U212" t="str">
            <v>N/A</v>
          </cell>
          <cell r="V212">
            <v>79</v>
          </cell>
          <cell r="W212">
            <v>79</v>
          </cell>
          <cell r="X212">
            <v>68</v>
          </cell>
          <cell r="Y212">
            <v>64</v>
          </cell>
          <cell r="Z212">
            <v>68</v>
          </cell>
          <cell r="AA212">
            <v>0.04</v>
          </cell>
          <cell r="AG212" t="str">
            <v>N/A</v>
          </cell>
          <cell r="AH212" t="str">
            <v>N/A</v>
          </cell>
          <cell r="AI212" t="str">
            <v>N/A</v>
          </cell>
          <cell r="AJ212" t="str">
            <v>N/A</v>
          </cell>
          <cell r="AK212" t="str">
            <v>N/A</v>
          </cell>
          <cell r="AL212" t="str">
            <v>N/A</v>
          </cell>
          <cell r="AM212" t="str">
            <v>N/A</v>
          </cell>
          <cell r="AN212" t="str">
            <v>N/A</v>
          </cell>
          <cell r="BA212" t="str">
            <v xml:space="preserve"> </v>
          </cell>
        </row>
        <row r="213">
          <cell r="B213" t="str">
            <v>NP02Pi</v>
          </cell>
          <cell r="C213" t="str">
            <v>Interactive Stylus Pen for the NP03Wi and NP04Wi Interactive camera modules</v>
          </cell>
          <cell r="D213">
            <v>39</v>
          </cell>
          <cell r="E213">
            <v>39</v>
          </cell>
          <cell r="F213" t="str">
            <v xml:space="preserve"> No MAP Price </v>
          </cell>
          <cell r="G213">
            <v>33</v>
          </cell>
          <cell r="H213">
            <v>32</v>
          </cell>
          <cell r="I213">
            <v>33</v>
          </cell>
          <cell r="J213">
            <v>33</v>
          </cell>
          <cell r="K213">
            <v>33</v>
          </cell>
          <cell r="L213">
            <v>28</v>
          </cell>
          <cell r="M213">
            <v>0.04</v>
          </cell>
          <cell r="O213" t="e">
            <v>#N/A</v>
          </cell>
          <cell r="S213" t="str">
            <v>N/A</v>
          </cell>
          <cell r="T213">
            <v>29</v>
          </cell>
          <cell r="U213" t="str">
            <v>N/A</v>
          </cell>
          <cell r="V213">
            <v>50</v>
          </cell>
          <cell r="W213">
            <v>50</v>
          </cell>
          <cell r="X213">
            <v>42</v>
          </cell>
          <cell r="Y213">
            <v>41</v>
          </cell>
          <cell r="Z213">
            <v>42</v>
          </cell>
          <cell r="AA213">
            <v>0.04</v>
          </cell>
          <cell r="AG213" t="str">
            <v>N/A</v>
          </cell>
          <cell r="AH213" t="str">
            <v>N/A</v>
          </cell>
          <cell r="AI213" t="str">
            <v>N/A</v>
          </cell>
          <cell r="AJ213" t="str">
            <v>N/A</v>
          </cell>
          <cell r="AK213" t="str">
            <v>N/A</v>
          </cell>
          <cell r="AL213" t="str">
            <v>N/A</v>
          </cell>
          <cell r="AM213" t="str">
            <v>N/A</v>
          </cell>
          <cell r="AN213" t="str">
            <v>N/A</v>
          </cell>
          <cell r="BA213">
            <v>26.88</v>
          </cell>
        </row>
        <row r="214">
          <cell r="B214" t="str">
            <v>NP04Wi</v>
          </cell>
          <cell r="C214" t="str">
            <v>Interactive camera module with dual pens for the NP-U321H/UM351W/UM361X and NP-U321H-WK/UM351W-WK/UM361X-WK projectors</v>
          </cell>
          <cell r="D214">
            <v>640</v>
          </cell>
          <cell r="E214">
            <v>640</v>
          </cell>
          <cell r="F214" t="str">
            <v xml:space="preserve"> No MAP Price </v>
          </cell>
          <cell r="G214">
            <v>538</v>
          </cell>
          <cell r="H214">
            <v>512</v>
          </cell>
          <cell r="I214">
            <v>538</v>
          </cell>
          <cell r="J214">
            <v>538</v>
          </cell>
          <cell r="K214">
            <v>538</v>
          </cell>
          <cell r="L214">
            <v>448</v>
          </cell>
          <cell r="M214">
            <v>0.04</v>
          </cell>
          <cell r="O214" t="e">
            <v>#N/A</v>
          </cell>
          <cell r="S214" t="str">
            <v>N/A</v>
          </cell>
          <cell r="T214">
            <v>419</v>
          </cell>
          <cell r="U214" t="str">
            <v>N/A</v>
          </cell>
          <cell r="V214">
            <v>819</v>
          </cell>
          <cell r="W214">
            <v>819</v>
          </cell>
          <cell r="X214">
            <v>689</v>
          </cell>
          <cell r="Y214">
            <v>655</v>
          </cell>
          <cell r="Z214">
            <v>689</v>
          </cell>
          <cell r="AA214">
            <v>0.04</v>
          </cell>
          <cell r="AG214" t="str">
            <v>N/A</v>
          </cell>
          <cell r="AH214" t="str">
            <v>N/A</v>
          </cell>
          <cell r="AI214" t="str">
            <v>N/A</v>
          </cell>
          <cell r="AJ214" t="str">
            <v>N/A</v>
          </cell>
          <cell r="AK214" t="str">
            <v>N/A</v>
          </cell>
          <cell r="AL214" t="str">
            <v>N/A</v>
          </cell>
          <cell r="AM214" t="str">
            <v>N/A</v>
          </cell>
          <cell r="AN214" t="str">
            <v>N/A</v>
          </cell>
          <cell r="BA214">
            <v>447.35999999999996</v>
          </cell>
        </row>
        <row r="215">
          <cell r="B215" t="str">
            <v>NP01TM</v>
          </cell>
          <cell r="C215" t="str">
            <v>Interactive Touch Module for NP-UM361X/UM351W/UM352W, NP-UM361X-WK/UM351W-WK/UM352W-WK, NP-UM361Xi-WK/UM351Wi-WK, NP-UM361Xi-TM/UM351Wi-TM/UM352W-TM, NP-U321H,  NP-U321H-WK, NP-U321Hi-WK,  NP-U321Hi-TM and NP-M332XS/M352WS projectors</v>
          </cell>
          <cell r="D215">
            <v>323</v>
          </cell>
          <cell r="E215">
            <v>323</v>
          </cell>
          <cell r="F215" t="str">
            <v xml:space="preserve"> No MAP Price </v>
          </cell>
          <cell r="G215">
            <v>256</v>
          </cell>
          <cell r="H215">
            <v>243</v>
          </cell>
          <cell r="I215">
            <v>256</v>
          </cell>
          <cell r="J215">
            <v>256</v>
          </cell>
          <cell r="K215">
            <v>256</v>
          </cell>
          <cell r="L215">
            <v>210</v>
          </cell>
          <cell r="M215">
            <v>0.04</v>
          </cell>
          <cell r="O215" t="e">
            <v>#N/A</v>
          </cell>
          <cell r="S215" t="str">
            <v>N/A</v>
          </cell>
          <cell r="T215">
            <v>199</v>
          </cell>
          <cell r="U215" t="str">
            <v>N/A</v>
          </cell>
          <cell r="V215">
            <v>413</v>
          </cell>
          <cell r="W215">
            <v>413</v>
          </cell>
          <cell r="X215">
            <v>328</v>
          </cell>
          <cell r="Y215">
            <v>311</v>
          </cell>
          <cell r="Z215">
            <v>328</v>
          </cell>
          <cell r="AA215">
            <v>0.04</v>
          </cell>
          <cell r="AG215" t="str">
            <v>N/A</v>
          </cell>
          <cell r="AH215" t="str">
            <v>N/A</v>
          </cell>
          <cell r="AI215" t="str">
            <v>N/A</v>
          </cell>
          <cell r="AJ215" t="str">
            <v>N/A</v>
          </cell>
          <cell r="AK215" t="str">
            <v>N/A</v>
          </cell>
          <cell r="AL215" t="str">
            <v>N/A</v>
          </cell>
          <cell r="AM215" t="str">
            <v>N/A</v>
          </cell>
          <cell r="AN215" t="str">
            <v>N/A</v>
          </cell>
          <cell r="BA215">
            <v>211.2</v>
          </cell>
        </row>
        <row r="216">
          <cell r="B216" t="str">
            <v>NP01SW1</v>
          </cell>
          <cell r="C216" t="str">
            <v>NP01SW1,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v>
          </cell>
          <cell r="D216">
            <v>769</v>
          </cell>
          <cell r="E216">
            <v>769</v>
          </cell>
          <cell r="F216">
            <v>769</v>
          </cell>
          <cell r="G216">
            <v>608</v>
          </cell>
          <cell r="H216">
            <v>577</v>
          </cell>
          <cell r="I216">
            <v>608</v>
          </cell>
          <cell r="J216">
            <v>608</v>
          </cell>
          <cell r="K216">
            <v>608</v>
          </cell>
          <cell r="L216">
            <v>500</v>
          </cell>
          <cell r="M216">
            <v>0.04</v>
          </cell>
          <cell r="O216" t="e">
            <v>#N/A</v>
          </cell>
          <cell r="S216" t="str">
            <v>N/A</v>
          </cell>
          <cell r="T216">
            <v>469</v>
          </cell>
          <cell r="U216" t="str">
            <v>N/A</v>
          </cell>
          <cell r="V216">
            <v>984</v>
          </cell>
          <cell r="W216">
            <v>984</v>
          </cell>
          <cell r="X216">
            <v>778</v>
          </cell>
          <cell r="Y216">
            <v>739</v>
          </cell>
          <cell r="Z216">
            <v>778</v>
          </cell>
          <cell r="AA216">
            <v>0.04</v>
          </cell>
          <cell r="AG216" t="str">
            <v>N/A</v>
          </cell>
          <cell r="AH216" t="str">
            <v>N/A</v>
          </cell>
          <cell r="AI216" t="str">
            <v>N/A</v>
          </cell>
          <cell r="AJ216" t="str">
            <v>N/A</v>
          </cell>
          <cell r="AK216" t="str">
            <v>N/A</v>
          </cell>
          <cell r="AL216" t="str">
            <v>N/A</v>
          </cell>
          <cell r="AM216" t="str">
            <v>N/A</v>
          </cell>
          <cell r="AN216" t="str">
            <v>N/A</v>
          </cell>
          <cell r="BA216">
            <v>503.03999999999996</v>
          </cell>
        </row>
        <row r="217">
          <cell r="B217" t="str">
            <v>NP01SW2</v>
          </cell>
          <cell r="C217" t="str">
            <v>NP01SW2,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 *includes receiver module*</v>
          </cell>
          <cell r="D217">
            <v>935</v>
          </cell>
          <cell r="E217">
            <v>935</v>
          </cell>
          <cell r="F217">
            <v>935</v>
          </cell>
          <cell r="G217">
            <v>739</v>
          </cell>
          <cell r="H217">
            <v>702</v>
          </cell>
          <cell r="I217">
            <v>739</v>
          </cell>
          <cell r="J217">
            <v>739</v>
          </cell>
          <cell r="K217">
            <v>739</v>
          </cell>
          <cell r="L217">
            <v>608</v>
          </cell>
          <cell r="M217">
            <v>0.04</v>
          </cell>
          <cell r="O217" t="e">
            <v>#N/A</v>
          </cell>
          <cell r="S217" t="str">
            <v>N/A</v>
          </cell>
          <cell r="T217">
            <v>569</v>
          </cell>
          <cell r="U217" t="str">
            <v>N/A</v>
          </cell>
          <cell r="V217">
            <v>1197</v>
          </cell>
          <cell r="W217">
            <v>1197</v>
          </cell>
          <cell r="X217">
            <v>946</v>
          </cell>
          <cell r="Y217">
            <v>899</v>
          </cell>
          <cell r="Z217">
            <v>946</v>
          </cell>
          <cell r="AA217">
            <v>0.04</v>
          </cell>
          <cell r="AG217" t="str">
            <v>N/A</v>
          </cell>
          <cell r="AH217" t="str">
            <v>N/A</v>
          </cell>
          <cell r="AI217" t="str">
            <v>N/A</v>
          </cell>
          <cell r="AJ217" t="str">
            <v>N/A</v>
          </cell>
          <cell r="AK217" t="str">
            <v>N/A</v>
          </cell>
          <cell r="AL217" t="str">
            <v>N/A</v>
          </cell>
          <cell r="AM217" t="str">
            <v>N/A</v>
          </cell>
          <cell r="AN217" t="str">
            <v>N/A</v>
          </cell>
          <cell r="BA217">
            <v>611.52</v>
          </cell>
        </row>
        <row r="218">
          <cell r="B218" t="str">
            <v>NP02GL</v>
          </cell>
          <cell r="C218" t="str">
            <v>Active Shutter 3D glasses (PC Only) for NP-M282X/M322X/M322W/M402X, NP-X283X/M323X/M323W/M363X/M363W/M403X/M403H, NP-M332XS/M352WS, NP-M333XS/M353WS and VE281/VE281X projectors</v>
          </cell>
          <cell r="D218">
            <v>95</v>
          </cell>
          <cell r="E218">
            <v>95</v>
          </cell>
          <cell r="F218" t="str">
            <v xml:space="preserve"> No MAP Price </v>
          </cell>
          <cell r="G218">
            <v>76</v>
          </cell>
          <cell r="H218">
            <v>72</v>
          </cell>
          <cell r="I218">
            <v>76</v>
          </cell>
          <cell r="J218">
            <v>76</v>
          </cell>
          <cell r="K218">
            <v>76</v>
          </cell>
          <cell r="L218">
            <v>62</v>
          </cell>
          <cell r="M218">
            <v>0.04</v>
          </cell>
          <cell r="O218" t="e">
            <v>#N/A</v>
          </cell>
          <cell r="S218" t="str">
            <v>N/A</v>
          </cell>
          <cell r="T218">
            <v>59</v>
          </cell>
          <cell r="U218" t="str">
            <v>N/A</v>
          </cell>
          <cell r="V218">
            <v>122</v>
          </cell>
          <cell r="W218">
            <v>122</v>
          </cell>
          <cell r="X218">
            <v>97</v>
          </cell>
          <cell r="Y218">
            <v>92</v>
          </cell>
          <cell r="Z218">
            <v>97</v>
          </cell>
          <cell r="AA218">
            <v>0.04</v>
          </cell>
          <cell r="AG218" t="str">
            <v>N/A</v>
          </cell>
          <cell r="AH218" t="str">
            <v>N/A</v>
          </cell>
          <cell r="AI218" t="str">
            <v>N/A</v>
          </cell>
          <cell r="AJ218" t="str">
            <v>N/A</v>
          </cell>
          <cell r="AK218" t="str">
            <v>N/A</v>
          </cell>
          <cell r="AL218" t="str">
            <v>N/A</v>
          </cell>
          <cell r="AM218" t="str">
            <v>N/A</v>
          </cell>
          <cell r="AN218" t="str">
            <v>N/A</v>
          </cell>
          <cell r="BA218">
            <v>61.44</v>
          </cell>
        </row>
        <row r="219">
          <cell r="B219" t="str">
            <v>NP02LM1</v>
          </cell>
          <cell r="C219" t="str">
            <v>Wireless LAN module for the NP-L102W, NP-M271X/M311X/M311W, NP-P350X/P350W/P420X, NP-M282X/M322X/M402X/M322W/M402H, NP-P401W/P451X/P451W/P501X, NP-PA500X/PA500U/PA550W/PA600X, NP-PA521U/PA571W/PA621X, NP-PX700W/PX750U/PX800X, NP-PX700W2/PX750U2/PX800X2, NP-PH1000U/PH1400U, NP-UM330X/UM330W, NP-UM330Xi-WK1/UM330Wi-WK1 and NP-UM330Xi2-WK/UM330Wi2-WK projectors</v>
          </cell>
          <cell r="D219">
            <v>85</v>
          </cell>
          <cell r="E219">
            <v>85</v>
          </cell>
          <cell r="F219" t="str">
            <v xml:space="preserve"> No MAP Price </v>
          </cell>
          <cell r="G219">
            <v>59</v>
          </cell>
          <cell r="H219">
            <v>56</v>
          </cell>
          <cell r="I219">
            <v>59</v>
          </cell>
          <cell r="J219">
            <v>59</v>
          </cell>
          <cell r="K219">
            <v>59</v>
          </cell>
          <cell r="L219">
            <v>47</v>
          </cell>
          <cell r="M219">
            <v>0.04</v>
          </cell>
          <cell r="O219" t="e">
            <v>#N/A</v>
          </cell>
          <cell r="S219" t="str">
            <v>N/A</v>
          </cell>
          <cell r="T219">
            <v>49</v>
          </cell>
          <cell r="U219" t="str">
            <v>N/A</v>
          </cell>
          <cell r="V219">
            <v>109</v>
          </cell>
          <cell r="W219">
            <v>109</v>
          </cell>
          <cell r="X219">
            <v>76</v>
          </cell>
          <cell r="Y219">
            <v>72</v>
          </cell>
          <cell r="Z219">
            <v>76</v>
          </cell>
          <cell r="AA219">
            <v>0.04</v>
          </cell>
          <cell r="AG219" t="str">
            <v>N/A</v>
          </cell>
          <cell r="AH219" t="str">
            <v>N/A</v>
          </cell>
          <cell r="AI219" t="str">
            <v>N/A</v>
          </cell>
          <cell r="AJ219" t="str">
            <v>N/A</v>
          </cell>
          <cell r="AK219" t="str">
            <v>N/A</v>
          </cell>
          <cell r="AL219" t="str">
            <v>N/A</v>
          </cell>
          <cell r="AM219" t="str">
            <v>N/A</v>
          </cell>
          <cell r="AN219" t="str">
            <v>N/A</v>
          </cell>
          <cell r="BA219">
            <v>48</v>
          </cell>
        </row>
        <row r="220">
          <cell r="B220" t="str">
            <v>NP05LM1</v>
          </cell>
          <cell r="C220" t="str">
            <v>Wireless LAN module for the NP-ME301X/ME331X/ME361X/ME401X/ME301W/ME331W/ME361W/ME401W, NP-MC372X/MC382W, NP-ME402X/ME372W/ME382U, NP-MC453X/MC423W, NP-ME453X/ME423W/ME403U, NP-UM361X/UM351W/UM352W, NP-UM361X-WK/UM351W-WK/UM352W-WK, NP-UM361Xi-WK/UM351Wi-WK, NP-UM361Xi-TM/UM351Wi-TM/UM352W-TM, NP-U321H,  NP-U321H-WK, NP-U321Hi-WK, NP-U321Hi-TM, NP-M283X/M323X/M363X/M403X/M323W/M363W/M403H, NP_M333XS/M353WS, NP-P502WL/P502HL, NP-P502WL-2/P502HL-2, NP-P525WL/P525UL/P605UL, NP-PE455WL/PE455UL, NP-P474W/P474U/P554W/P554U and NP-P452W/P452H/P502W/P502H projectors</v>
          </cell>
          <cell r="D220">
            <v>85</v>
          </cell>
          <cell r="E220">
            <v>85</v>
          </cell>
          <cell r="F220" t="str">
            <v xml:space="preserve"> No MAP Price </v>
          </cell>
          <cell r="G220">
            <v>59</v>
          </cell>
          <cell r="H220">
            <v>56</v>
          </cell>
          <cell r="I220">
            <v>59</v>
          </cell>
          <cell r="J220">
            <v>59</v>
          </cell>
          <cell r="K220">
            <v>59</v>
          </cell>
          <cell r="L220">
            <v>47</v>
          </cell>
          <cell r="M220">
            <v>0.04</v>
          </cell>
          <cell r="O220" t="e">
            <v>#N/A</v>
          </cell>
          <cell r="S220" t="str">
            <v>N/A</v>
          </cell>
          <cell r="T220">
            <v>49</v>
          </cell>
          <cell r="U220" t="str">
            <v>N/A</v>
          </cell>
          <cell r="V220">
            <v>109</v>
          </cell>
          <cell r="W220">
            <v>109</v>
          </cell>
          <cell r="X220">
            <v>76</v>
          </cell>
          <cell r="Y220">
            <v>72</v>
          </cell>
          <cell r="Z220">
            <v>76</v>
          </cell>
          <cell r="AA220">
            <v>0.04</v>
          </cell>
          <cell r="AG220" t="str">
            <v>N/A</v>
          </cell>
          <cell r="AH220" t="str">
            <v>N/A</v>
          </cell>
          <cell r="AI220" t="str">
            <v>N/A</v>
          </cell>
          <cell r="AJ220" t="str">
            <v>N/A</v>
          </cell>
          <cell r="AK220" t="str">
            <v>N/A</v>
          </cell>
          <cell r="AL220" t="str">
            <v>N/A</v>
          </cell>
          <cell r="AM220" t="str">
            <v>N/A</v>
          </cell>
          <cell r="AN220" t="str">
            <v>N/A</v>
          </cell>
          <cell r="BA220">
            <v>48</v>
          </cell>
        </row>
        <row r="221">
          <cell r="B221" t="str">
            <v>PWRCRD-PJPX</v>
          </cell>
          <cell r="C221" t="str">
            <v>Replacement power cable for NP4100/4100W, NP-PA500X/PA500U/PA550W/PA600X, NP-PA521U/PA571W/PA621X, NP-PA622UPA672W/PA722X,  NP-PA653U/PA803U/PA853W/PA903X, NP-PA653UL/PA703UL/PA803UL, NP-PA804UL-B/PA804UL-W and NP-PA1004UL-B/PA1004UL-W projectors.</v>
          </cell>
          <cell r="D221">
            <v>30</v>
          </cell>
          <cell r="E221">
            <v>30</v>
          </cell>
          <cell r="F221" t="str">
            <v xml:space="preserve"> No MAP Price </v>
          </cell>
          <cell r="G221">
            <v>21</v>
          </cell>
          <cell r="H221">
            <v>20</v>
          </cell>
          <cell r="I221">
            <v>21</v>
          </cell>
          <cell r="J221">
            <v>21</v>
          </cell>
          <cell r="K221">
            <v>21</v>
          </cell>
          <cell r="L221">
            <v>17</v>
          </cell>
          <cell r="M221">
            <v>0.04</v>
          </cell>
          <cell r="O221" t="e">
            <v>#N/A</v>
          </cell>
          <cell r="S221" t="str">
            <v>N/A</v>
          </cell>
          <cell r="T221">
            <v>19</v>
          </cell>
          <cell r="U221" t="str">
            <v>N/A</v>
          </cell>
          <cell r="V221">
            <v>38</v>
          </cell>
          <cell r="W221">
            <v>38</v>
          </cell>
          <cell r="X221">
            <v>27</v>
          </cell>
          <cell r="Y221">
            <v>26</v>
          </cell>
          <cell r="Z221">
            <v>27</v>
          </cell>
          <cell r="AA221">
            <v>0.04</v>
          </cell>
          <cell r="AG221" t="str">
            <v>N/A</v>
          </cell>
          <cell r="AH221" t="str">
            <v>N/A</v>
          </cell>
          <cell r="AI221" t="str">
            <v>N/A</v>
          </cell>
          <cell r="AJ221" t="str">
            <v>N/A</v>
          </cell>
          <cell r="AK221" t="str">
            <v>N/A</v>
          </cell>
          <cell r="AL221" t="str">
            <v>N/A</v>
          </cell>
          <cell r="AM221" t="str">
            <v>N/A</v>
          </cell>
          <cell r="AN221" t="str">
            <v>N/A</v>
          </cell>
          <cell r="BA221">
            <v>17.28</v>
          </cell>
        </row>
        <row r="222">
          <cell r="B222" t="str">
            <v>PWRCRD-VT70</v>
          </cell>
          <cell r="C222" t="str">
            <v>Replacement power cable for NP-M282X/M322X/M322W/M402X, NP-M283X/M323X/M363X/M403X/M323W/M363W/M403H, NP-M332XS/M352WS, NP-M333XS/M353WS, NP-ME301X/ME331X/ME361X/ME401X/ME301W/ME331W/ME361W/ME401W, NP-MC372X/MC382W, NP-ME402X/ME372W/ME382U, NP-MC453X/MC423W, NP-ME453X/ME423W/ME403U, NP-P506QL, NP-P525WL/P525UL/P605UL, NP-PE455WL/PE455UL, NP-P350X/P350W/P420X ,NP-P401W/P451X/P451W/P501X, NP-P502WL/P502HL, NP-P502WL-2/P502HL-2, NP-P452W/P452H/P502W/P502H, NP-P474W/P474U/P554W/P554U, NP-M402H, NP-VE281/VE281X, NP-UM330X/UM330W,  NP-UM330Xi-WK1/UM330Wi-WK1, NP-UM330Xi2-WK/UM330Wi2-WK, NP-UM361X/UM351W/UM352W, NP-UM361X-WK/UM351W-WK/UM352W-WK, NP-UM361Xi-WK/UM351Wi-WK and NP-UM361Xi-TM/UM351Wi-TM/UM352W-TM, NP-UM383WL projectors</v>
          </cell>
          <cell r="D222">
            <v>25</v>
          </cell>
          <cell r="E222">
            <v>25</v>
          </cell>
          <cell r="F222" t="str">
            <v xml:space="preserve"> No MAP Price </v>
          </cell>
          <cell r="G222">
            <v>18</v>
          </cell>
          <cell r="H222">
            <v>17</v>
          </cell>
          <cell r="I222">
            <v>18</v>
          </cell>
          <cell r="J222">
            <v>18</v>
          </cell>
          <cell r="K222">
            <v>18</v>
          </cell>
          <cell r="L222">
            <v>14</v>
          </cell>
          <cell r="M222">
            <v>0.04</v>
          </cell>
          <cell r="O222" t="e">
            <v>#N/A</v>
          </cell>
          <cell r="S222" t="str">
            <v>N/A</v>
          </cell>
          <cell r="T222">
            <v>9</v>
          </cell>
          <cell r="U222" t="str">
            <v>N/A</v>
          </cell>
          <cell r="V222">
            <v>32</v>
          </cell>
          <cell r="W222">
            <v>32</v>
          </cell>
          <cell r="X222">
            <v>23</v>
          </cell>
          <cell r="Y222">
            <v>22</v>
          </cell>
          <cell r="Z222">
            <v>23</v>
          </cell>
          <cell r="AA222">
            <v>0.04</v>
          </cell>
          <cell r="AG222" t="str">
            <v>N/A</v>
          </cell>
          <cell r="AH222" t="str">
            <v>N/A</v>
          </cell>
          <cell r="AI222" t="str">
            <v>N/A</v>
          </cell>
          <cell r="AJ222" t="str">
            <v>N/A</v>
          </cell>
          <cell r="AK222" t="str">
            <v>N/A</v>
          </cell>
          <cell r="AL222" t="str">
            <v>N/A</v>
          </cell>
          <cell r="AM222" t="str">
            <v>N/A</v>
          </cell>
          <cell r="AN222" t="str">
            <v>N/A</v>
          </cell>
          <cell r="BA222">
            <v>14.399999999999999</v>
          </cell>
        </row>
        <row r="223">
          <cell r="B223" t="str">
            <v>NP01MR</v>
          </cell>
          <cell r="C223" t="str">
            <v>IR receiver connects to computer USB input.  Compatible with  NP-M271X/M311X/M311W, NP-M282X/M322X/M402X/M322W/M402H, NP-M283X/M323X/M363X/M403X/M323W/M363W/M403H, NP-M333XS/M353WS, NP-P401W/P451X/P451W/P501X, NP-P502WL/P502HL, NP-PA500X/PA500U/PA550W/PA600X, NP-PH1000U/PH1400U, NP-PX700W/750U/800X,NP-UM330X/UM330W,  NP-UM330Xi-WK1/UM330Wi-WK1 and NP-UM330Xi-WK/UM330Wi-WK remotes</v>
          </cell>
          <cell r="D223">
            <v>50</v>
          </cell>
          <cell r="E223">
            <v>50</v>
          </cell>
          <cell r="F223" t="str">
            <v xml:space="preserve"> No MAP Price </v>
          </cell>
          <cell r="G223">
            <v>40</v>
          </cell>
          <cell r="H223">
            <v>38</v>
          </cell>
          <cell r="I223">
            <v>40</v>
          </cell>
          <cell r="J223">
            <v>40</v>
          </cell>
          <cell r="K223">
            <v>40</v>
          </cell>
          <cell r="L223">
            <v>33</v>
          </cell>
          <cell r="M223">
            <v>0.04</v>
          </cell>
          <cell r="O223" t="e">
            <v>#N/A</v>
          </cell>
          <cell r="S223" t="str">
            <v>N/A</v>
          </cell>
          <cell r="T223">
            <v>29</v>
          </cell>
          <cell r="U223" t="str">
            <v>N/A</v>
          </cell>
          <cell r="V223">
            <v>64</v>
          </cell>
          <cell r="W223">
            <v>64</v>
          </cell>
          <cell r="X223">
            <v>51</v>
          </cell>
          <cell r="Y223">
            <v>49</v>
          </cell>
          <cell r="Z223">
            <v>51</v>
          </cell>
          <cell r="AA223">
            <v>0.04</v>
          </cell>
          <cell r="AG223" t="str">
            <v>N/A</v>
          </cell>
          <cell r="AH223" t="str">
            <v>N/A</v>
          </cell>
          <cell r="AI223" t="str">
            <v>N/A</v>
          </cell>
          <cell r="AJ223" t="str">
            <v>N/A</v>
          </cell>
          <cell r="AK223" t="str">
            <v>N/A</v>
          </cell>
          <cell r="AL223" t="str">
            <v>N/A</v>
          </cell>
          <cell r="AM223" t="str">
            <v>N/A</v>
          </cell>
          <cell r="AN223" t="str">
            <v>N/A</v>
          </cell>
          <cell r="BA223">
            <v>32.64</v>
          </cell>
        </row>
        <row r="224">
          <cell r="B224" t="str">
            <v>RGBCBL-PJPX</v>
          </cell>
          <cell r="C224" t="str">
            <v>Replacement RGB signal cable for all NEC projector and plasma models</v>
          </cell>
          <cell r="D224">
            <v>59</v>
          </cell>
          <cell r="E224">
            <v>59</v>
          </cell>
          <cell r="F224" t="str">
            <v xml:space="preserve"> No MAP Price </v>
          </cell>
          <cell r="G224">
            <v>47</v>
          </cell>
          <cell r="H224">
            <v>45</v>
          </cell>
          <cell r="I224">
            <v>47</v>
          </cell>
          <cell r="J224">
            <v>47</v>
          </cell>
          <cell r="K224">
            <v>47</v>
          </cell>
          <cell r="L224">
            <v>39</v>
          </cell>
          <cell r="M224">
            <v>0.04</v>
          </cell>
          <cell r="O224" t="e">
            <v>#N/A</v>
          </cell>
          <cell r="S224" t="str">
            <v>N/A</v>
          </cell>
          <cell r="T224">
            <v>29</v>
          </cell>
          <cell r="U224" t="str">
            <v>N/A</v>
          </cell>
          <cell r="V224">
            <v>76</v>
          </cell>
          <cell r="W224">
            <v>76</v>
          </cell>
          <cell r="X224">
            <v>60</v>
          </cell>
          <cell r="Y224">
            <v>58</v>
          </cell>
          <cell r="Z224">
            <v>60</v>
          </cell>
          <cell r="AA224">
            <v>0.04</v>
          </cell>
          <cell r="AG224" t="str">
            <v>N/A</v>
          </cell>
          <cell r="AH224" t="str">
            <v>N/A</v>
          </cell>
          <cell r="AI224" t="str">
            <v>N/A</v>
          </cell>
          <cell r="AJ224" t="str">
            <v>N/A</v>
          </cell>
          <cell r="AK224" t="str">
            <v>N/A</v>
          </cell>
          <cell r="AL224" t="str">
            <v>N/A</v>
          </cell>
          <cell r="AM224" t="str">
            <v>N/A</v>
          </cell>
          <cell r="AN224" t="str">
            <v>N/A</v>
          </cell>
          <cell r="BA224">
            <v>33.6</v>
          </cell>
        </row>
        <row r="225">
          <cell r="B225" t="str">
            <v>X105-RF-X2</v>
          </cell>
          <cell r="C225" t="str">
            <v>XpanD 3D RF glasses for use with NP-M282X/M322X/M322W/M402X/M402H, NP-M283X/M323X/M323W/M363X/M363W/M403X/M403H, NP-M333XS/M353WS, NP-P502WL/P502HL, NP-P502WL-2/P502HL-2, NP-P452W/P452H/P502W/P502H, NP-PA521U/PA571W/PA621X, NP-PA622U/PA672W/PA722X, NP-PA653U/PA803U/PA853W/PA903X, NP-PA653UL/PA703UL/PA803UL, NP-PA804UL-B/PA804UL-W, NP-PA1004UL-B/PA1004UL-WNP-PX602WL-BK/PX602WL-WH/PX602UL-BK/PX602UL-WH, NP-PX803UL-BK/PX803UL-WH, NP-PX1004UL-BK/PX1004UL-WH, NP-PX1005QL-B/PX1005QL-W and NP-PH1202HL projectors. Requires one AD025-RF-X1 RF transmitter per room.</v>
          </cell>
          <cell r="D225">
            <v>72</v>
          </cell>
          <cell r="E225">
            <v>72</v>
          </cell>
          <cell r="F225" t="str">
            <v xml:space="preserve"> No MAP Price </v>
          </cell>
          <cell r="G225">
            <v>61</v>
          </cell>
          <cell r="H225">
            <v>58</v>
          </cell>
          <cell r="I225">
            <v>61</v>
          </cell>
          <cell r="J225">
            <v>61</v>
          </cell>
          <cell r="K225">
            <v>61</v>
          </cell>
          <cell r="L225">
            <v>51</v>
          </cell>
          <cell r="M225">
            <v>0.04</v>
          </cell>
          <cell r="O225" t="e">
            <v>#N/A</v>
          </cell>
          <cell r="S225" t="str">
            <v>N/A</v>
          </cell>
          <cell r="T225">
            <v>49</v>
          </cell>
          <cell r="U225" t="str">
            <v>N/A</v>
          </cell>
          <cell r="V225">
            <v>92</v>
          </cell>
          <cell r="W225">
            <v>92</v>
          </cell>
          <cell r="X225">
            <v>78</v>
          </cell>
          <cell r="Y225">
            <v>74</v>
          </cell>
          <cell r="Z225">
            <v>78</v>
          </cell>
          <cell r="AA225">
            <v>0.04</v>
          </cell>
          <cell r="AG225" t="str">
            <v>N/A</v>
          </cell>
          <cell r="AH225" t="str">
            <v>N/A</v>
          </cell>
          <cell r="AI225" t="str">
            <v>N/A</v>
          </cell>
          <cell r="AJ225" t="str">
            <v>N/A</v>
          </cell>
          <cell r="AK225" t="str">
            <v>N/A</v>
          </cell>
          <cell r="AL225" t="str">
            <v>N/A</v>
          </cell>
          <cell r="AM225" t="str">
            <v>N/A</v>
          </cell>
          <cell r="AN225" t="str">
            <v>N/A</v>
          </cell>
          <cell r="BA225">
            <v>49.92</v>
          </cell>
        </row>
        <row r="226">
          <cell r="F226" t="str">
            <v xml:space="preserve"> </v>
          </cell>
          <cell r="BA226" t="str">
            <v xml:space="preserve"> </v>
          </cell>
        </row>
        <row r="227">
          <cell r="B227" t="str">
            <v>AS173M-BK</v>
          </cell>
          <cell r="C227" t="str">
            <v>AccuSync AS173M-BK, 17" LED Backlit LCD monitor, 1280 X 1024 , NaViSet, HDMI, DisplayPort &amp; VGA Inputs, Speakers, Black, 3 Year Warranty (Suggested Replacement Model for the AS172-BK)</v>
          </cell>
          <cell r="D227">
            <v>164</v>
          </cell>
          <cell r="E227">
            <v>159</v>
          </cell>
          <cell r="F227">
            <v>159</v>
          </cell>
          <cell r="G227">
            <v>143</v>
          </cell>
          <cell r="H227">
            <v>140</v>
          </cell>
          <cell r="I227">
            <v>143</v>
          </cell>
          <cell r="J227">
            <v>143</v>
          </cell>
          <cell r="K227">
            <v>143</v>
          </cell>
          <cell r="L227">
            <v>140</v>
          </cell>
          <cell r="M227">
            <v>0.04</v>
          </cell>
          <cell r="O227">
            <v>0</v>
          </cell>
          <cell r="T227" t="e">
            <v>#N/A</v>
          </cell>
          <cell r="U227" t="str">
            <v>N/A</v>
          </cell>
          <cell r="V227">
            <v>242</v>
          </cell>
          <cell r="W227">
            <v>204</v>
          </cell>
          <cell r="X227">
            <v>183</v>
          </cell>
          <cell r="Y227">
            <v>179</v>
          </cell>
          <cell r="Z227">
            <v>183</v>
          </cell>
          <cell r="AA227" t="e">
            <v>#N/A</v>
          </cell>
          <cell r="AC227">
            <v>0</v>
          </cell>
          <cell r="AG227" t="e">
            <v>#N/A</v>
          </cell>
          <cell r="AH227" t="e">
            <v>#N/A</v>
          </cell>
          <cell r="AI227" t="str">
            <v>N/A</v>
          </cell>
          <cell r="AJ227" t="str">
            <v>N/A</v>
          </cell>
          <cell r="AK227">
            <v>3</v>
          </cell>
          <cell r="AL227">
            <v>137</v>
          </cell>
          <cell r="AM227">
            <v>140</v>
          </cell>
          <cell r="AN227">
            <v>175</v>
          </cell>
          <cell r="BA227">
            <v>134.4</v>
          </cell>
        </row>
        <row r="228">
          <cell r="B228" t="str">
            <v>AS194Mi-BK</v>
          </cell>
          <cell r="C228" t="str">
            <v>AccuSync AS19Mi-BK, 19" LED Backlit LCD monitor, IPS, 1280 X 1024, NaViSet, HDMI, DisplayPort &amp; VGA Inputs, Speakers, Black, 3 Year Warranty</v>
          </cell>
          <cell r="D228">
            <v>197</v>
          </cell>
          <cell r="E228">
            <v>185</v>
          </cell>
          <cell r="F228">
            <v>185</v>
          </cell>
          <cell r="G228">
            <v>166</v>
          </cell>
          <cell r="H228">
            <v>163</v>
          </cell>
          <cell r="I228">
            <v>166</v>
          </cell>
          <cell r="J228">
            <v>166</v>
          </cell>
          <cell r="K228">
            <v>166</v>
          </cell>
          <cell r="L228">
            <v>163</v>
          </cell>
          <cell r="M228">
            <v>0.04</v>
          </cell>
          <cell r="O228">
            <v>0</v>
          </cell>
          <cell r="T228" t="e">
            <v>#N/A</v>
          </cell>
          <cell r="U228" t="str">
            <v>N/A</v>
          </cell>
          <cell r="V228">
            <v>290</v>
          </cell>
          <cell r="W228">
            <v>237</v>
          </cell>
          <cell r="X228">
            <v>212</v>
          </cell>
          <cell r="Y228">
            <v>209</v>
          </cell>
          <cell r="Z228">
            <v>212</v>
          </cell>
          <cell r="AA228" t="e">
            <v>#N/A</v>
          </cell>
          <cell r="AC228">
            <v>0</v>
          </cell>
          <cell r="AG228" t="e">
            <v>#N/A</v>
          </cell>
          <cell r="AH228" t="e">
            <v>#N/A</v>
          </cell>
          <cell r="AI228" t="str">
            <v>N/A</v>
          </cell>
          <cell r="AJ228" t="str">
            <v>N/A</v>
          </cell>
          <cell r="AK228">
            <v>3</v>
          </cell>
          <cell r="AL228">
            <v>160</v>
          </cell>
          <cell r="AM228">
            <v>163</v>
          </cell>
          <cell r="AN228">
            <v>205</v>
          </cell>
          <cell r="BA228">
            <v>156.47999999999999</v>
          </cell>
        </row>
        <row r="229">
          <cell r="B229" t="str">
            <v>AS221F-BK</v>
          </cell>
          <cell r="C229" t="str">
            <v>AccuSync AS221F-BK, 21.5" Widescreen LED Backlit LCD monitor with 3-sided Ultra Narrow Bezels, 1920 X 1080,  HDMI, DisplayPort, VGA Inputs, NaViSet, Speakers, Black Cabinet, 3 Year Warranty (Suggested Replacement Model for the AS171-BK)</v>
          </cell>
          <cell r="D229">
            <v>195</v>
          </cell>
          <cell r="E229">
            <v>195</v>
          </cell>
          <cell r="F229">
            <v>195</v>
          </cell>
          <cell r="G229">
            <v>181</v>
          </cell>
          <cell r="H229">
            <v>172</v>
          </cell>
          <cell r="I229">
            <v>181</v>
          </cell>
          <cell r="J229">
            <v>181</v>
          </cell>
          <cell r="K229">
            <v>181</v>
          </cell>
          <cell r="L229">
            <v>172</v>
          </cell>
          <cell r="M229">
            <v>0.04</v>
          </cell>
          <cell r="O229">
            <v>0</v>
          </cell>
          <cell r="T229">
            <v>129</v>
          </cell>
          <cell r="U229" t="str">
            <v>N/A</v>
          </cell>
          <cell r="V229">
            <v>288</v>
          </cell>
          <cell r="W229">
            <v>250</v>
          </cell>
          <cell r="X229">
            <v>232</v>
          </cell>
          <cell r="Y229">
            <v>220</v>
          </cell>
          <cell r="Z229">
            <v>232</v>
          </cell>
          <cell r="AA229">
            <v>0.04</v>
          </cell>
          <cell r="AC229">
            <v>0</v>
          </cell>
          <cell r="AG229">
            <v>0</v>
          </cell>
          <cell r="AH229" t="str">
            <v>N/A</v>
          </cell>
          <cell r="AI229" t="str">
            <v>N/A</v>
          </cell>
          <cell r="AJ229" t="str">
            <v>N/A</v>
          </cell>
          <cell r="AK229">
            <v>3</v>
          </cell>
          <cell r="AL229">
            <v>169</v>
          </cell>
          <cell r="AM229">
            <v>178</v>
          </cell>
          <cell r="AN229">
            <v>216</v>
          </cell>
          <cell r="BA229">
            <v>165.12</v>
          </cell>
        </row>
        <row r="230">
          <cell r="B230" t="str">
            <v>AS241F-BK</v>
          </cell>
          <cell r="C230" t="str">
            <v>AccuSync AS241F-BK, 23.8" Widescreen LED Backlit LCD monitor with 3-sided Ultra Narrow Bezels, 1920 X 1080,  HDMI, DisplayPort, VGA Inputs, NaViSet, Speakers, Black Cabinet, 3 Year Warranty</v>
          </cell>
          <cell r="D230">
            <v>219</v>
          </cell>
          <cell r="E230">
            <v>195</v>
          </cell>
          <cell r="F230">
            <v>195</v>
          </cell>
          <cell r="G230">
            <v>181</v>
          </cell>
          <cell r="H230">
            <v>172</v>
          </cell>
          <cell r="I230">
            <v>181</v>
          </cell>
          <cell r="J230">
            <v>181</v>
          </cell>
          <cell r="K230">
            <v>181</v>
          </cell>
          <cell r="L230">
            <v>172</v>
          </cell>
          <cell r="M230">
            <v>0.04</v>
          </cell>
          <cell r="O230">
            <v>0</v>
          </cell>
          <cell r="T230">
            <v>129</v>
          </cell>
          <cell r="U230" t="str">
            <v>N/A</v>
          </cell>
          <cell r="V230">
            <v>322</v>
          </cell>
          <cell r="W230">
            <v>250</v>
          </cell>
          <cell r="X230">
            <v>232</v>
          </cell>
          <cell r="Y230">
            <v>220</v>
          </cell>
          <cell r="Z230">
            <v>232</v>
          </cell>
          <cell r="AA230">
            <v>0.04</v>
          </cell>
          <cell r="AC230">
            <v>0</v>
          </cell>
          <cell r="AG230">
            <v>0</v>
          </cell>
          <cell r="AH230" t="str">
            <v>N/A</v>
          </cell>
          <cell r="AI230" t="str">
            <v>N/A</v>
          </cell>
          <cell r="AJ230" t="str">
            <v>N/A</v>
          </cell>
          <cell r="AK230">
            <v>3</v>
          </cell>
          <cell r="AL230">
            <v>169</v>
          </cell>
          <cell r="AM230">
            <v>178</v>
          </cell>
          <cell r="AN230">
            <v>216</v>
          </cell>
          <cell r="BA230">
            <v>165.12</v>
          </cell>
        </row>
        <row r="231">
          <cell r="B231" t="str">
            <v>AS271F-BK</v>
          </cell>
          <cell r="C231" t="str">
            <v>AccuSync AS271F-BK, 27" IPS Widescreen LED Backlit LCD monitor with 3-sided Ultra Narrow Bezels, 1920 X 1080,  HDMI, DisplayPort, VGA Inputs, NaViSet, Speakers, Black Cabinet, 3 Year Warranty</v>
          </cell>
          <cell r="D231">
            <v>279</v>
          </cell>
          <cell r="E231">
            <v>239</v>
          </cell>
          <cell r="F231">
            <v>239</v>
          </cell>
          <cell r="G231">
            <v>221</v>
          </cell>
          <cell r="H231">
            <v>210</v>
          </cell>
          <cell r="I231">
            <v>221</v>
          </cell>
          <cell r="J231">
            <v>221</v>
          </cell>
          <cell r="K231">
            <v>221</v>
          </cell>
          <cell r="L231">
            <v>210</v>
          </cell>
          <cell r="M231">
            <v>0.04</v>
          </cell>
          <cell r="O231">
            <v>0</v>
          </cell>
          <cell r="T231" t="e">
            <v>#N/A</v>
          </cell>
          <cell r="U231" t="str">
            <v>N/A</v>
          </cell>
          <cell r="V231">
            <v>411</v>
          </cell>
          <cell r="W231">
            <v>306</v>
          </cell>
          <cell r="X231">
            <v>283</v>
          </cell>
          <cell r="Y231">
            <v>269</v>
          </cell>
          <cell r="Z231">
            <v>283</v>
          </cell>
          <cell r="AA231" t="e">
            <v>#N/A</v>
          </cell>
          <cell r="AC231">
            <v>0</v>
          </cell>
          <cell r="AG231" t="e">
            <v>#N/A</v>
          </cell>
          <cell r="AH231" t="e">
            <v>#N/A</v>
          </cell>
          <cell r="AI231" t="str">
            <v>N/A</v>
          </cell>
          <cell r="AJ231" t="str">
            <v>N/A</v>
          </cell>
          <cell r="AK231">
            <v>4</v>
          </cell>
          <cell r="AL231">
            <v>206</v>
          </cell>
          <cell r="AM231">
            <v>217</v>
          </cell>
          <cell r="AN231">
            <v>264</v>
          </cell>
          <cell r="BA231">
            <v>201.6</v>
          </cell>
        </row>
        <row r="232">
          <cell r="C232" t="str">
            <v/>
          </cell>
          <cell r="BA232" t="str">
            <v xml:space="preserve"> </v>
          </cell>
        </row>
        <row r="233">
          <cell r="B233" t="str">
            <v>E172M-BK</v>
          </cell>
          <cell r="C233" t="str">
            <v>MultiSync E172M-BK, 17" LED backlit LCD monitor, 1280 x 1024, Height-Adjustable Stand, HDMI, DisplayPort, VGA inputs, No Touch Auto Adjust, NaViSet Software, Integrated Speakers, Black Cabinet, 3 Year Warranty (Suggested Replacement Model for the LCD175M-BK)</v>
          </cell>
          <cell r="D233">
            <v>186</v>
          </cell>
          <cell r="E233">
            <v>179</v>
          </cell>
          <cell r="F233">
            <v>179</v>
          </cell>
          <cell r="G233">
            <v>166</v>
          </cell>
          <cell r="H233">
            <v>158</v>
          </cell>
          <cell r="I233">
            <v>166</v>
          </cell>
          <cell r="J233">
            <v>166</v>
          </cell>
          <cell r="K233">
            <v>157.69999999999999</v>
          </cell>
          <cell r="L233">
            <v>158</v>
          </cell>
          <cell r="M233">
            <v>0.04</v>
          </cell>
          <cell r="O233">
            <v>166.47</v>
          </cell>
          <cell r="S233">
            <v>137</v>
          </cell>
          <cell r="T233">
            <v>139</v>
          </cell>
          <cell r="U233">
            <v>0.05</v>
          </cell>
          <cell r="V233">
            <v>274</v>
          </cell>
          <cell r="W233">
            <v>229</v>
          </cell>
          <cell r="X233">
            <v>212</v>
          </cell>
          <cell r="Y233">
            <v>202</v>
          </cell>
          <cell r="Z233">
            <v>212</v>
          </cell>
          <cell r="AA233">
            <v>0.04</v>
          </cell>
          <cell r="AC233">
            <v>213</v>
          </cell>
          <cell r="AG233">
            <v>175</v>
          </cell>
          <cell r="AH233">
            <v>0.05</v>
          </cell>
          <cell r="AI233" t="str">
            <v>N/A</v>
          </cell>
          <cell r="AJ233" t="str">
            <v>N/A</v>
          </cell>
          <cell r="AK233">
            <v>6</v>
          </cell>
          <cell r="AL233">
            <v>152</v>
          </cell>
          <cell r="AM233">
            <v>160</v>
          </cell>
          <cell r="AN233">
            <v>194</v>
          </cell>
          <cell r="BA233">
            <v>151.68</v>
          </cell>
        </row>
        <row r="234">
          <cell r="B234" t="str">
            <v>E221N-BK</v>
          </cell>
          <cell r="C234" t="str">
            <v>MultiSync E221N-BK, 21.5" AH-IPS LED backlit LCD Monitor with 3-sided Ultra Narrow Bezels, 1920x1080, VGA / HDMI / DisplayPort inputs, No Touch Auto Adjust, NaViSet Administrator, 110mm Height Adjustable stand, Dual Direction Pivot, Speakers, Black Cabinet, 3 Year Warranty</v>
          </cell>
          <cell r="D234">
            <v>249</v>
          </cell>
          <cell r="E234">
            <v>215</v>
          </cell>
          <cell r="F234">
            <v>215</v>
          </cell>
          <cell r="G234">
            <v>198</v>
          </cell>
          <cell r="H234">
            <v>189</v>
          </cell>
          <cell r="I234">
            <v>198</v>
          </cell>
          <cell r="J234">
            <v>198</v>
          </cell>
          <cell r="K234">
            <v>188.1</v>
          </cell>
          <cell r="L234">
            <v>189</v>
          </cell>
          <cell r="M234">
            <v>0.04</v>
          </cell>
          <cell r="O234">
            <v>199.95000000000002</v>
          </cell>
          <cell r="S234">
            <v>174</v>
          </cell>
          <cell r="T234">
            <v>169</v>
          </cell>
          <cell r="U234">
            <v>0.05</v>
          </cell>
          <cell r="V234">
            <v>367</v>
          </cell>
          <cell r="W234">
            <v>275</v>
          </cell>
          <cell r="X234">
            <v>253</v>
          </cell>
          <cell r="Y234">
            <v>242</v>
          </cell>
          <cell r="Z234">
            <v>253</v>
          </cell>
          <cell r="AA234">
            <v>0.04</v>
          </cell>
          <cell r="AC234">
            <v>256</v>
          </cell>
          <cell r="AG234">
            <v>223</v>
          </cell>
          <cell r="AH234">
            <v>0.05</v>
          </cell>
          <cell r="AI234" t="str">
            <v>N/A</v>
          </cell>
          <cell r="AJ234" t="str">
            <v>N/A</v>
          </cell>
          <cell r="AK234">
            <v>6</v>
          </cell>
          <cell r="AL234">
            <v>183</v>
          </cell>
          <cell r="AM234">
            <v>192</v>
          </cell>
          <cell r="AN234">
            <v>234</v>
          </cell>
          <cell r="BA234">
            <v>181.44</v>
          </cell>
        </row>
        <row r="235">
          <cell r="B235" t="str">
            <v>E233WMi-BK</v>
          </cell>
          <cell r="C235" t="str">
            <v>MultiSync E233WMi-BK, 23" AH-IPS LED Backlit LCD Monitor, 1920x1080 FHD, VGA / DVI-D / DisplayPort inputs, Ambient Light Sensor, ECO Mode, No Touch Auto Adjust, NaViSet, Height Adjustable Stand, Pivot, Black Cabinet, Integrated Speakers, 3 Year Warranty (Suggested Replacement Model for the E233WM-BK)</v>
          </cell>
          <cell r="D235">
            <v>259</v>
          </cell>
          <cell r="E235">
            <v>259</v>
          </cell>
          <cell r="F235">
            <v>259</v>
          </cell>
          <cell r="G235">
            <v>239</v>
          </cell>
          <cell r="H235">
            <v>228</v>
          </cell>
          <cell r="I235">
            <v>239</v>
          </cell>
          <cell r="J235">
            <v>239</v>
          </cell>
          <cell r="K235">
            <v>227.04999999999998</v>
          </cell>
          <cell r="L235">
            <v>228</v>
          </cell>
          <cell r="M235">
            <v>0.04</v>
          </cell>
          <cell r="O235">
            <v>240.87</v>
          </cell>
          <cell r="S235">
            <v>162</v>
          </cell>
          <cell r="T235">
            <v>209</v>
          </cell>
          <cell r="U235">
            <v>0.05</v>
          </cell>
          <cell r="V235">
            <v>382</v>
          </cell>
          <cell r="W235">
            <v>332</v>
          </cell>
          <cell r="X235">
            <v>306</v>
          </cell>
          <cell r="Y235">
            <v>292</v>
          </cell>
          <cell r="Z235">
            <v>306</v>
          </cell>
          <cell r="AA235">
            <v>0.04</v>
          </cell>
          <cell r="AC235">
            <v>308</v>
          </cell>
          <cell r="AG235">
            <v>207</v>
          </cell>
          <cell r="AH235">
            <v>0.05</v>
          </cell>
          <cell r="AI235" t="str">
            <v>N/A</v>
          </cell>
          <cell r="AJ235" t="str">
            <v>N/A</v>
          </cell>
          <cell r="AK235">
            <v>9</v>
          </cell>
          <cell r="AL235">
            <v>219</v>
          </cell>
          <cell r="AM235">
            <v>230</v>
          </cell>
          <cell r="AN235">
            <v>280</v>
          </cell>
          <cell r="BA235">
            <v>218.88</v>
          </cell>
        </row>
        <row r="236">
          <cell r="B236" t="str">
            <v>E242N-BK</v>
          </cell>
          <cell r="C236" t="str">
            <v>MultiSync E242N-BK, 23.8" AH-IPS LED backlit LCD Monitor with 3-sided Ultra Narrow Bezels, 1920x1080, VGA / HDMI / DisplayPort inputs, USB 3.0 Hub, No Touch Auto Adjust, NaViSet Administrator, 110mm Height Adjustable stand, Dual Direction Pivot, Speakers, Black Cabinet, 3 Year Warranty</v>
          </cell>
          <cell r="D236">
            <v>299</v>
          </cell>
          <cell r="E236">
            <v>229</v>
          </cell>
          <cell r="F236">
            <v>229</v>
          </cell>
          <cell r="G236">
            <v>212</v>
          </cell>
          <cell r="H236">
            <v>202</v>
          </cell>
          <cell r="I236">
            <v>212</v>
          </cell>
          <cell r="J236">
            <v>212</v>
          </cell>
          <cell r="K236">
            <v>201.39999999999998</v>
          </cell>
          <cell r="L236">
            <v>202</v>
          </cell>
          <cell r="M236">
            <v>0.04</v>
          </cell>
          <cell r="O236">
            <v>212.97</v>
          </cell>
          <cell r="S236">
            <v>181</v>
          </cell>
          <cell r="T236">
            <v>179</v>
          </cell>
          <cell r="U236">
            <v>0.05</v>
          </cell>
          <cell r="V236">
            <v>440</v>
          </cell>
          <cell r="W236">
            <v>293</v>
          </cell>
          <cell r="X236">
            <v>271</v>
          </cell>
          <cell r="Y236">
            <v>259</v>
          </cell>
          <cell r="Z236">
            <v>271</v>
          </cell>
          <cell r="AA236">
            <v>0.04</v>
          </cell>
          <cell r="AC236">
            <v>273</v>
          </cell>
          <cell r="AG236">
            <v>232</v>
          </cell>
          <cell r="AH236">
            <v>0.05</v>
          </cell>
          <cell r="AI236" t="str">
            <v>N/A</v>
          </cell>
          <cell r="AJ236" t="str">
            <v>N/A</v>
          </cell>
          <cell r="AK236">
            <v>6</v>
          </cell>
          <cell r="AL236">
            <v>196</v>
          </cell>
          <cell r="AM236">
            <v>206</v>
          </cell>
          <cell r="AN236">
            <v>251</v>
          </cell>
          <cell r="BA236">
            <v>193.92</v>
          </cell>
        </row>
        <row r="237">
          <cell r="B237" t="str">
            <v>E243F-BK</v>
          </cell>
          <cell r="C237" t="str">
            <v>MultiSync E243F-BK, 23.8" IPS LED backlit LCD Monitor with 3-sided Ultra Narrow Bezels, 1920x1080, USB-C / HDMI / DisplayPort inputs, USB 3.0 Hub, USB-C Power Delivery - 65W, No Touch Auto Adjust, NaViSet Administrator, 110mm Height Adjustable stand, Dual Direction Pivot, Speakers, Black Cabinet, 3 Year Warranty</v>
          </cell>
          <cell r="D237">
            <v>339</v>
          </cell>
          <cell r="E237">
            <v>299</v>
          </cell>
          <cell r="F237">
            <v>299</v>
          </cell>
          <cell r="G237">
            <v>276</v>
          </cell>
          <cell r="H237">
            <v>263</v>
          </cell>
          <cell r="I237">
            <v>276</v>
          </cell>
          <cell r="J237">
            <v>276</v>
          </cell>
          <cell r="K237">
            <v>262.2</v>
          </cell>
          <cell r="L237">
            <v>263</v>
          </cell>
          <cell r="M237">
            <v>0.04</v>
          </cell>
          <cell r="O237">
            <v>278.07</v>
          </cell>
          <cell r="S237">
            <v>209</v>
          </cell>
          <cell r="T237">
            <v>239</v>
          </cell>
          <cell r="U237">
            <v>0.05</v>
          </cell>
          <cell r="V237">
            <v>499</v>
          </cell>
          <cell r="W237">
            <v>383</v>
          </cell>
          <cell r="X237">
            <v>353</v>
          </cell>
          <cell r="Y237">
            <v>337</v>
          </cell>
          <cell r="Z237">
            <v>353</v>
          </cell>
          <cell r="AA237">
            <v>0.04</v>
          </cell>
          <cell r="AC237">
            <v>356</v>
          </cell>
          <cell r="AG237">
            <v>268</v>
          </cell>
          <cell r="AH237">
            <v>0.05</v>
          </cell>
          <cell r="AI237" t="str">
            <v>N/A</v>
          </cell>
          <cell r="AJ237" t="str">
            <v>N/A</v>
          </cell>
          <cell r="AK237">
            <v>8</v>
          </cell>
          <cell r="AL237">
            <v>255</v>
          </cell>
          <cell r="AM237">
            <v>268</v>
          </cell>
          <cell r="AN237">
            <v>327</v>
          </cell>
          <cell r="BA237">
            <v>252.48</v>
          </cell>
        </row>
        <row r="238">
          <cell r="B238" t="str">
            <v>E271N-BK</v>
          </cell>
          <cell r="C238" t="str">
            <v>MultiSync E271N-BK, 27" IPS LED backlit LCD Monitor with 3-sided Ultra Narrow Bezels, 1920x1080, VGA / HDMI / DisplayPort inputs, No Touch Auto Adjust, NaViSet Administrator, 130mm Height Adjustable stand, Dual Direction Pivot, Speakers, Black Cabinet, 3 Year Warranty</v>
          </cell>
          <cell r="D238">
            <v>351</v>
          </cell>
          <cell r="E238">
            <v>305</v>
          </cell>
          <cell r="F238">
            <v>305</v>
          </cell>
          <cell r="G238">
            <v>281</v>
          </cell>
          <cell r="H238">
            <v>268</v>
          </cell>
          <cell r="I238">
            <v>281</v>
          </cell>
          <cell r="J238">
            <v>281</v>
          </cell>
          <cell r="K238">
            <v>266.95</v>
          </cell>
          <cell r="L238">
            <v>268</v>
          </cell>
          <cell r="M238">
            <v>0.04</v>
          </cell>
          <cell r="O238">
            <v>283.65000000000003</v>
          </cell>
          <cell r="S238">
            <v>214</v>
          </cell>
          <cell r="T238">
            <v>239</v>
          </cell>
          <cell r="U238">
            <v>0.05</v>
          </cell>
          <cell r="V238">
            <v>516</v>
          </cell>
          <cell r="W238">
            <v>390</v>
          </cell>
          <cell r="X238">
            <v>360</v>
          </cell>
          <cell r="Y238">
            <v>343</v>
          </cell>
          <cell r="Z238">
            <v>360</v>
          </cell>
          <cell r="AA238">
            <v>0.04</v>
          </cell>
          <cell r="AC238">
            <v>363</v>
          </cell>
          <cell r="AG238">
            <v>274</v>
          </cell>
          <cell r="AH238">
            <v>0.05</v>
          </cell>
          <cell r="AI238" t="str">
            <v>N/A</v>
          </cell>
          <cell r="AJ238" t="str">
            <v>N/A</v>
          </cell>
          <cell r="AK238">
            <v>8</v>
          </cell>
          <cell r="AL238">
            <v>260</v>
          </cell>
          <cell r="AM238">
            <v>273</v>
          </cell>
          <cell r="AN238">
            <v>333</v>
          </cell>
          <cell r="BA238">
            <v>257.27999999999997</v>
          </cell>
        </row>
        <row r="239">
          <cell r="B239" t="str">
            <v>E273F-BK</v>
          </cell>
          <cell r="C239" t="str">
            <v>MultiSync E273F-BK, 27" IPS LED backlit LCD Monitor with 3-sided Ultra Narrow Bezels, 1920x1080, USB-C / HDMI / DisplayPort inputs, USB Hub, No Touch Auto Adjust, NaViSet, 130mm Height Adjustable stand, Dual Direction Pivot, Speakers, Black Cabinet, 3 Year Warranty</v>
          </cell>
          <cell r="D239">
            <v>379</v>
          </cell>
          <cell r="E239">
            <v>339</v>
          </cell>
          <cell r="F239">
            <v>339</v>
          </cell>
          <cell r="G239">
            <v>313</v>
          </cell>
          <cell r="H239">
            <v>298</v>
          </cell>
          <cell r="I239">
            <v>313</v>
          </cell>
          <cell r="J239">
            <v>313</v>
          </cell>
          <cell r="K239">
            <v>297.34999999999997</v>
          </cell>
          <cell r="L239">
            <v>298</v>
          </cell>
          <cell r="M239">
            <v>0.04</v>
          </cell>
          <cell r="O239">
            <v>315.27000000000004</v>
          </cell>
          <cell r="S239">
            <v>237</v>
          </cell>
          <cell r="T239">
            <v>269</v>
          </cell>
          <cell r="U239">
            <v>0.05</v>
          </cell>
          <cell r="V239">
            <v>558</v>
          </cell>
          <cell r="W239">
            <v>434</v>
          </cell>
          <cell r="X239">
            <v>401</v>
          </cell>
          <cell r="Y239">
            <v>381</v>
          </cell>
          <cell r="Z239">
            <v>401</v>
          </cell>
          <cell r="AA239">
            <v>0.04</v>
          </cell>
          <cell r="AC239">
            <v>404</v>
          </cell>
          <cell r="AG239">
            <v>303</v>
          </cell>
          <cell r="AH239">
            <v>0.05</v>
          </cell>
          <cell r="AI239" t="str">
            <v>N/A</v>
          </cell>
          <cell r="AJ239" t="str">
            <v>N/A</v>
          </cell>
          <cell r="AK239">
            <v>9</v>
          </cell>
          <cell r="AL239">
            <v>289</v>
          </cell>
          <cell r="AM239">
            <v>304</v>
          </cell>
          <cell r="AN239">
            <v>369</v>
          </cell>
          <cell r="BA239">
            <v>286.08</v>
          </cell>
        </row>
        <row r="240">
          <cell r="C240" t="str">
            <v/>
          </cell>
          <cell r="BA240" t="str">
            <v xml:space="preserve"> </v>
          </cell>
        </row>
        <row r="241">
          <cell r="B241" t="str">
            <v>EA193Mi-BK</v>
          </cell>
          <cell r="C241" t="str">
            <v>MultiSync EA193Mi-BK, 19" LED Backlit LCD Monitor, AH-IPS, 1280x1024, VGA / DVI-D / DisplayPort inputs, No Touch Auto Adjust, NaViSet, Height Adjustable stand, Pivot, Integrated Speakers, Black Cabinet, 3 Year Warranty (Suggested Replacement for the EA192M-BK)</v>
          </cell>
          <cell r="D241">
            <v>252</v>
          </cell>
          <cell r="E241">
            <v>239</v>
          </cell>
          <cell r="F241">
            <v>239</v>
          </cell>
          <cell r="G241">
            <v>221</v>
          </cell>
          <cell r="H241">
            <v>210</v>
          </cell>
          <cell r="I241">
            <v>221</v>
          </cell>
          <cell r="J241">
            <v>221</v>
          </cell>
          <cell r="K241">
            <v>209.95</v>
          </cell>
          <cell r="L241">
            <v>210</v>
          </cell>
          <cell r="M241">
            <v>0.04</v>
          </cell>
          <cell r="O241">
            <v>0</v>
          </cell>
          <cell r="S241">
            <v>159</v>
          </cell>
          <cell r="T241">
            <v>189</v>
          </cell>
          <cell r="U241">
            <v>0.05</v>
          </cell>
          <cell r="V241">
            <v>371</v>
          </cell>
          <cell r="W241">
            <v>306</v>
          </cell>
          <cell r="X241">
            <v>283</v>
          </cell>
          <cell r="Y241">
            <v>269</v>
          </cell>
          <cell r="Z241">
            <v>283</v>
          </cell>
          <cell r="AA241">
            <v>0.04</v>
          </cell>
          <cell r="AC241">
            <v>0</v>
          </cell>
          <cell r="AG241">
            <v>204</v>
          </cell>
          <cell r="AH241">
            <v>0.05</v>
          </cell>
          <cell r="AI241" t="str">
            <v>N/A</v>
          </cell>
          <cell r="AJ241" t="str">
            <v>N/A</v>
          </cell>
          <cell r="AK241">
            <v>4</v>
          </cell>
          <cell r="AL241">
            <v>206</v>
          </cell>
          <cell r="AM241">
            <v>217</v>
          </cell>
          <cell r="AN241">
            <v>264</v>
          </cell>
          <cell r="BA241">
            <v>201.6</v>
          </cell>
        </row>
        <row r="242">
          <cell r="B242" t="str">
            <v>EA224WMi-BK</v>
          </cell>
          <cell r="C242" t="str">
            <v>MultiSync EA224WMi-BK, 21.5" LED Backlit LCD Monitor, IPS, 1920x1080, DisplayPort / DVI-D / VGA inputs, No Touch Auto Adjust, NaViSet, Height Adjustable stand, Pivot, USB Hub, Integrated Speakers, Human Sensor, Black Cabinet, 3 Year Warranty</v>
          </cell>
          <cell r="D242">
            <v>263</v>
          </cell>
          <cell r="E242">
            <v>239</v>
          </cell>
          <cell r="F242">
            <v>239</v>
          </cell>
          <cell r="G242">
            <v>221</v>
          </cell>
          <cell r="H242">
            <v>210</v>
          </cell>
          <cell r="I242">
            <v>221</v>
          </cell>
          <cell r="J242">
            <v>221</v>
          </cell>
          <cell r="K242">
            <v>209.95</v>
          </cell>
          <cell r="L242">
            <v>210</v>
          </cell>
          <cell r="M242">
            <v>0.04</v>
          </cell>
          <cell r="O242">
            <v>0</v>
          </cell>
          <cell r="S242">
            <v>182</v>
          </cell>
          <cell r="T242">
            <v>189</v>
          </cell>
          <cell r="U242">
            <v>0.05</v>
          </cell>
          <cell r="V242">
            <v>388</v>
          </cell>
          <cell r="W242">
            <v>306</v>
          </cell>
          <cell r="X242">
            <v>283</v>
          </cell>
          <cell r="Y242">
            <v>269</v>
          </cell>
          <cell r="Z242">
            <v>283</v>
          </cell>
          <cell r="AA242">
            <v>0.04</v>
          </cell>
          <cell r="AC242">
            <v>0</v>
          </cell>
          <cell r="AG242">
            <v>233</v>
          </cell>
          <cell r="AH242">
            <v>0.05</v>
          </cell>
          <cell r="AI242" t="str">
            <v>N/A</v>
          </cell>
          <cell r="AJ242" t="str">
            <v>N/A</v>
          </cell>
          <cell r="AK242">
            <v>4</v>
          </cell>
          <cell r="AL242">
            <v>206</v>
          </cell>
          <cell r="AM242">
            <v>217</v>
          </cell>
          <cell r="AN242">
            <v>264</v>
          </cell>
          <cell r="BA242">
            <v>201.6</v>
          </cell>
        </row>
        <row r="243">
          <cell r="B243" t="str">
            <v>EA231WU-BK</v>
          </cell>
          <cell r="C243" t="str">
            <v>MultiSync EA231WU-BK, 23" IPS LED backlit LCD Monitor with 3-sided Ultra Narrow Bezels, 1920x1200, VGA / DVI / HDMI / DisplayPort inputs, USB hub, Human Sensor, ControlSync, No Touch Auto Adjust, NaViSet Administrator, 150mm Height Adjustable stand, Dual Direction Pivot, Speakers, Black Cabinet, 3 Year Warranty</v>
          </cell>
          <cell r="D243">
            <v>275</v>
          </cell>
          <cell r="E243">
            <v>275</v>
          </cell>
          <cell r="F243">
            <v>275</v>
          </cell>
          <cell r="G243">
            <v>254</v>
          </cell>
          <cell r="H243">
            <v>242</v>
          </cell>
          <cell r="I243">
            <v>254</v>
          </cell>
          <cell r="J243">
            <v>254</v>
          </cell>
          <cell r="K243">
            <v>241.29999999999998</v>
          </cell>
          <cell r="L243">
            <v>242</v>
          </cell>
          <cell r="M243">
            <v>0.04</v>
          </cell>
          <cell r="O243">
            <v>0</v>
          </cell>
          <cell r="S243">
            <v>193</v>
          </cell>
          <cell r="T243">
            <v>219</v>
          </cell>
          <cell r="U243">
            <v>0.05</v>
          </cell>
          <cell r="V243">
            <v>405</v>
          </cell>
          <cell r="W243">
            <v>352</v>
          </cell>
          <cell r="X243">
            <v>325</v>
          </cell>
          <cell r="Y243">
            <v>310</v>
          </cell>
          <cell r="Z243">
            <v>325</v>
          </cell>
          <cell r="AA243">
            <v>0.04</v>
          </cell>
          <cell r="AC243">
            <v>0</v>
          </cell>
          <cell r="AG243">
            <v>247</v>
          </cell>
          <cell r="AH243">
            <v>0.05</v>
          </cell>
          <cell r="AI243" t="str">
            <v>N/A</v>
          </cell>
          <cell r="AJ243" t="str">
            <v>N/A</v>
          </cell>
          <cell r="AK243">
            <v>5</v>
          </cell>
          <cell r="AL243">
            <v>237</v>
          </cell>
          <cell r="AM243">
            <v>249</v>
          </cell>
          <cell r="AN243">
            <v>304</v>
          </cell>
          <cell r="BA243">
            <v>232.32</v>
          </cell>
        </row>
        <row r="244">
          <cell r="B244" t="str">
            <v>EA231WU-H-BK</v>
          </cell>
          <cell r="C244" t="str">
            <v>MultiSync EA231WU-H-BK, 23" IPS LED backlit LCD Monitor with 3-sided Ultra Narrow Bezels, 1920x1200, VGA / DVI / HDMI / DisplayPort inputs, USB hub, Human Sensor, ControlSync, No Touch Auto Adjust, NaViSet Administrator, No stand, Speakers, Black Cabinet, 3 Year Warranty (BUILD TO FORECAST)</v>
          </cell>
          <cell r="D244">
            <v>279</v>
          </cell>
          <cell r="E244">
            <v>279</v>
          </cell>
          <cell r="F244">
            <v>279</v>
          </cell>
          <cell r="G244">
            <v>258</v>
          </cell>
          <cell r="H244">
            <v>246</v>
          </cell>
          <cell r="I244">
            <v>258</v>
          </cell>
          <cell r="J244">
            <v>258</v>
          </cell>
          <cell r="K244">
            <v>245.1</v>
          </cell>
          <cell r="L244">
            <v>246</v>
          </cell>
          <cell r="M244">
            <v>0.04</v>
          </cell>
          <cell r="O244">
            <v>0</v>
          </cell>
          <cell r="S244">
            <v>193</v>
          </cell>
          <cell r="T244">
            <v>219</v>
          </cell>
          <cell r="U244">
            <v>0.05</v>
          </cell>
          <cell r="V244">
            <v>411</v>
          </cell>
          <cell r="W244">
            <v>357</v>
          </cell>
          <cell r="X244">
            <v>330</v>
          </cell>
          <cell r="Y244">
            <v>315</v>
          </cell>
          <cell r="Z244">
            <v>330</v>
          </cell>
          <cell r="AA244">
            <v>0.04</v>
          </cell>
          <cell r="AC244">
            <v>0</v>
          </cell>
          <cell r="AG244">
            <v>247</v>
          </cell>
          <cell r="AH244">
            <v>0.05</v>
          </cell>
          <cell r="AI244" t="str">
            <v>N/A</v>
          </cell>
          <cell r="AJ244" t="str">
            <v>N/A</v>
          </cell>
          <cell r="AK244">
            <v>5</v>
          </cell>
          <cell r="AL244">
            <v>241</v>
          </cell>
          <cell r="AM244">
            <v>253</v>
          </cell>
          <cell r="AN244">
            <v>309</v>
          </cell>
          <cell r="BA244">
            <v>236.16</v>
          </cell>
        </row>
        <row r="245">
          <cell r="B245" t="str">
            <v>EA241F-BK</v>
          </cell>
          <cell r="C245" t="str">
            <v>MultiSync EA241F-BK, 24" IPS LED backlit LCD Monitor with 3-sided Ultra Narrow Bezels, 1920x1080, VGA / DVI / HDMI / DisplayPort inputs, USB hub, Human Sensor, ControlSync, No Touch Auto Adjust, NaViSet Administrator, 150mm Height Adjustable stand, Dual Direction Pivot, Speakers, Black Cabinet, 3 Year Warranty</v>
          </cell>
          <cell r="D245">
            <v>329</v>
          </cell>
          <cell r="E245">
            <v>259</v>
          </cell>
          <cell r="F245">
            <v>259</v>
          </cell>
          <cell r="G245">
            <v>239</v>
          </cell>
          <cell r="H245">
            <v>228</v>
          </cell>
          <cell r="I245">
            <v>239</v>
          </cell>
          <cell r="J245">
            <v>239</v>
          </cell>
          <cell r="K245">
            <v>227.04999999999998</v>
          </cell>
          <cell r="L245">
            <v>228</v>
          </cell>
          <cell r="M245">
            <v>0.04</v>
          </cell>
          <cell r="O245">
            <v>0</v>
          </cell>
          <cell r="S245">
            <v>210</v>
          </cell>
          <cell r="T245">
            <v>209</v>
          </cell>
          <cell r="U245">
            <v>0.05</v>
          </cell>
          <cell r="V245">
            <v>484</v>
          </cell>
          <cell r="W245">
            <v>332</v>
          </cell>
          <cell r="X245">
            <v>306</v>
          </cell>
          <cell r="Y245">
            <v>292</v>
          </cell>
          <cell r="Z245">
            <v>306</v>
          </cell>
          <cell r="AA245">
            <v>0.04</v>
          </cell>
          <cell r="AC245">
            <v>0</v>
          </cell>
          <cell r="AG245">
            <v>269</v>
          </cell>
          <cell r="AH245">
            <v>0.05</v>
          </cell>
          <cell r="AI245" t="str">
            <v>N/A</v>
          </cell>
          <cell r="AJ245" t="str">
            <v>N/A</v>
          </cell>
          <cell r="AK245">
            <v>5</v>
          </cell>
          <cell r="AL245">
            <v>223</v>
          </cell>
          <cell r="AM245">
            <v>234</v>
          </cell>
          <cell r="AN245">
            <v>286</v>
          </cell>
          <cell r="BA245">
            <v>218.88</v>
          </cell>
        </row>
        <row r="246">
          <cell r="B246" t="str">
            <v>EA241F-H-BK</v>
          </cell>
          <cell r="C246" t="str">
            <v>MultiSync EA241F-H-BK, 24" IPS LED backlit LCD Monitor with 3-sided Ultra Narrow Bezels, 1920x1080, VGA / DVI / HDMI / DisplayPort inputs, USB hub, Human Sensor, ControlSync, No Touch Auto Adjust, NaViSet Administrator, No stand, Speakers, Black Cabinet, 3 Year Warranty (BUILD TO FORECAST)</v>
          </cell>
          <cell r="D246">
            <v>329</v>
          </cell>
          <cell r="E246">
            <v>249</v>
          </cell>
          <cell r="F246">
            <v>249</v>
          </cell>
          <cell r="G246">
            <v>230</v>
          </cell>
          <cell r="H246">
            <v>219</v>
          </cell>
          <cell r="I246">
            <v>230</v>
          </cell>
          <cell r="J246">
            <v>230</v>
          </cell>
          <cell r="K246">
            <v>218.5</v>
          </cell>
          <cell r="L246">
            <v>219</v>
          </cell>
          <cell r="M246">
            <v>0.04</v>
          </cell>
          <cell r="O246">
            <v>0</v>
          </cell>
          <cell r="S246">
            <v>210</v>
          </cell>
          <cell r="T246">
            <v>199</v>
          </cell>
          <cell r="U246">
            <v>0.05</v>
          </cell>
          <cell r="V246">
            <v>484</v>
          </cell>
          <cell r="W246">
            <v>319</v>
          </cell>
          <cell r="X246">
            <v>294</v>
          </cell>
          <cell r="Y246">
            <v>280</v>
          </cell>
          <cell r="Z246">
            <v>294</v>
          </cell>
          <cell r="AA246">
            <v>0.04</v>
          </cell>
          <cell r="AC246">
            <v>0</v>
          </cell>
          <cell r="AG246">
            <v>269</v>
          </cell>
          <cell r="AH246">
            <v>0.05</v>
          </cell>
          <cell r="AI246" t="str">
            <v>N/A</v>
          </cell>
          <cell r="AJ246" t="str">
            <v>N/A</v>
          </cell>
          <cell r="AK246">
            <v>4</v>
          </cell>
          <cell r="AL246">
            <v>215</v>
          </cell>
          <cell r="AM246">
            <v>226</v>
          </cell>
          <cell r="AN246">
            <v>275</v>
          </cell>
          <cell r="BA246">
            <v>210.23999999999998</v>
          </cell>
        </row>
        <row r="247">
          <cell r="B247" t="str">
            <v>EA242F-BK</v>
          </cell>
          <cell r="C247" t="str">
            <v>MultiSync EA242F-BK, 24" IPS LED backlit LCD Monitor with 3-sided Ultra Narrow Bezels, 1920x1080, USB-C, VGA / HDMI / DisplayPort in / out, USB hub, Human Sensor, ControlSync, No Touch Auto Adjust, NaViSet Administrator, 150mm Height Adjustable stand, Dual Direction Pivot, Speakers, Black Cabinet, 3 Year Warranty</v>
          </cell>
          <cell r="D247">
            <v>349</v>
          </cell>
          <cell r="E247">
            <v>339</v>
          </cell>
          <cell r="F247">
            <v>339</v>
          </cell>
          <cell r="G247">
            <v>313</v>
          </cell>
          <cell r="H247">
            <v>298</v>
          </cell>
          <cell r="I247">
            <v>313</v>
          </cell>
          <cell r="J247">
            <v>313</v>
          </cell>
          <cell r="K247">
            <v>297.34999999999997</v>
          </cell>
          <cell r="L247">
            <v>298</v>
          </cell>
          <cell r="M247">
            <v>0.04</v>
          </cell>
          <cell r="O247">
            <v>0</v>
          </cell>
          <cell r="S247">
            <v>252</v>
          </cell>
          <cell r="T247">
            <v>269</v>
          </cell>
          <cell r="U247">
            <v>0.05</v>
          </cell>
          <cell r="V247">
            <v>514</v>
          </cell>
          <cell r="W247">
            <v>434</v>
          </cell>
          <cell r="X247">
            <v>401</v>
          </cell>
          <cell r="Y247">
            <v>381</v>
          </cell>
          <cell r="Z247">
            <v>401</v>
          </cell>
          <cell r="AA247">
            <v>0.04</v>
          </cell>
          <cell r="AC247">
            <v>0</v>
          </cell>
          <cell r="AG247">
            <v>323</v>
          </cell>
          <cell r="AH247">
            <v>0.05</v>
          </cell>
          <cell r="AI247" t="str">
            <v>N/A</v>
          </cell>
          <cell r="AJ247" t="str">
            <v>N/A</v>
          </cell>
          <cell r="AK247">
            <v>6</v>
          </cell>
          <cell r="AL247">
            <v>292</v>
          </cell>
          <cell r="AM247">
            <v>307</v>
          </cell>
          <cell r="AN247">
            <v>373</v>
          </cell>
          <cell r="BA247">
            <v>286.08</v>
          </cell>
        </row>
        <row r="248">
          <cell r="B248" t="str">
            <v>EA234WMi-BK</v>
          </cell>
          <cell r="C248" t="str">
            <v>MultiSync EA234WMi-BK, 23" LED Backlit LCD Monitor, 1920x1080, IPS, VGA / DVI-D / DisplayPort / HDMI inputs, No Touch Auto Adjust, NaViSet, Height Adjustable Stand, Pivot, USB Hub,  Integrated Speakers, Human Sensor, Black Cabinet, 3 Year Warranty (Suggested Replacement for the EA232WMi-BK, EX231W-BK and P232W-BK)</v>
          </cell>
          <cell r="D248">
            <v>309</v>
          </cell>
          <cell r="E248">
            <v>299</v>
          </cell>
          <cell r="F248">
            <v>299</v>
          </cell>
          <cell r="G248">
            <v>268</v>
          </cell>
          <cell r="H248">
            <v>263</v>
          </cell>
          <cell r="I248">
            <v>268</v>
          </cell>
          <cell r="J248">
            <v>268</v>
          </cell>
          <cell r="K248">
            <v>254.6</v>
          </cell>
          <cell r="L248">
            <v>263</v>
          </cell>
          <cell r="M248">
            <v>0.04</v>
          </cell>
          <cell r="O248">
            <v>0</v>
          </cell>
          <cell r="S248">
            <v>188</v>
          </cell>
          <cell r="T248">
            <v>239</v>
          </cell>
          <cell r="U248">
            <v>0.05</v>
          </cell>
          <cell r="V248">
            <v>455</v>
          </cell>
          <cell r="W248">
            <v>383</v>
          </cell>
          <cell r="X248">
            <v>343</v>
          </cell>
          <cell r="Y248">
            <v>337</v>
          </cell>
          <cell r="Z248">
            <v>343</v>
          </cell>
          <cell r="AA248">
            <v>0.04</v>
          </cell>
          <cell r="AC248">
            <v>0</v>
          </cell>
          <cell r="AG248">
            <v>241</v>
          </cell>
          <cell r="AH248">
            <v>0.05</v>
          </cell>
          <cell r="AI248" t="str">
            <v>N/A</v>
          </cell>
          <cell r="AJ248" t="str">
            <v>N/A</v>
          </cell>
          <cell r="AK248">
            <v>5</v>
          </cell>
          <cell r="AL248">
            <v>258</v>
          </cell>
          <cell r="AM248">
            <v>263</v>
          </cell>
          <cell r="AN248">
            <v>331</v>
          </cell>
          <cell r="BA248">
            <v>252.48</v>
          </cell>
        </row>
        <row r="249">
          <cell r="B249" t="str">
            <v>EA245WMi-BK</v>
          </cell>
          <cell r="C249" t="str">
            <v>MultiSync EA245WMi-BK, 24" LED Backlit LCD Monitor, IPS, 1920x1200, Ultra-narrow Bezel, HDMI / DisplayPort (in / out) / DVI-D / VGA inputs, No Touch Auto Adjust, NaViSet, Height Adjustable stand, Pivot, USB Hub, Integrated Speakers, Human Sensor, Black Cabinet, 3 Year Warranty (Suggested Replacement Model for EA244WMi-BK)</v>
          </cell>
          <cell r="D249">
            <v>474</v>
          </cell>
          <cell r="E249">
            <v>425</v>
          </cell>
          <cell r="F249">
            <v>425</v>
          </cell>
          <cell r="G249">
            <v>393</v>
          </cell>
          <cell r="H249">
            <v>374</v>
          </cell>
          <cell r="I249">
            <v>393</v>
          </cell>
          <cell r="J249">
            <v>393</v>
          </cell>
          <cell r="K249">
            <v>373.34999999999997</v>
          </cell>
          <cell r="L249">
            <v>374</v>
          </cell>
          <cell r="M249">
            <v>0.04</v>
          </cell>
          <cell r="O249">
            <v>0</v>
          </cell>
          <cell r="S249">
            <v>258</v>
          </cell>
          <cell r="T249">
            <v>339</v>
          </cell>
          <cell r="U249">
            <v>0.05</v>
          </cell>
          <cell r="V249">
            <v>698</v>
          </cell>
          <cell r="W249">
            <v>544</v>
          </cell>
          <cell r="X249">
            <v>503</v>
          </cell>
          <cell r="Y249">
            <v>479</v>
          </cell>
          <cell r="Z249">
            <v>503</v>
          </cell>
          <cell r="AA249">
            <v>0.04</v>
          </cell>
          <cell r="AC249">
            <v>0</v>
          </cell>
          <cell r="AG249">
            <v>330</v>
          </cell>
          <cell r="AH249">
            <v>0.05</v>
          </cell>
          <cell r="AI249" t="str">
            <v>N/A</v>
          </cell>
          <cell r="AJ249" t="str">
            <v>N/A</v>
          </cell>
          <cell r="AK249">
            <v>11</v>
          </cell>
          <cell r="AL249">
            <v>363</v>
          </cell>
          <cell r="AM249">
            <v>382</v>
          </cell>
          <cell r="AN249">
            <v>465</v>
          </cell>
          <cell r="BA249">
            <v>359.03999999999996</v>
          </cell>
        </row>
        <row r="250">
          <cell r="B250" t="str">
            <v>EA271F-BK</v>
          </cell>
          <cell r="C250" t="str">
            <v>MultiSync EA271F-BK, 27" IPS LED backlit LCD Monitor with 3-sided Ultra Narrow Bezels, 1920x1080, VGA / DVI / HDMI / DisplayPort inputs, USB hub, Human Sensor, ControlSync, No Touch Auto Adjust, NaViSet Administrator, 150mm Height Adjustable stand, Dual Direction Pivot, Speakers, Black Cabinet, 3 Year Warranty</v>
          </cell>
          <cell r="D250">
            <v>494</v>
          </cell>
          <cell r="E250">
            <v>369</v>
          </cell>
          <cell r="F250">
            <v>369</v>
          </cell>
          <cell r="G250">
            <v>341</v>
          </cell>
          <cell r="H250">
            <v>325</v>
          </cell>
          <cell r="I250">
            <v>341</v>
          </cell>
          <cell r="J250">
            <v>341</v>
          </cell>
          <cell r="K250">
            <v>323.95</v>
          </cell>
          <cell r="L250">
            <v>325</v>
          </cell>
          <cell r="M250">
            <v>0.04</v>
          </cell>
          <cell r="O250">
            <v>0</v>
          </cell>
          <cell r="S250">
            <v>234</v>
          </cell>
          <cell r="T250">
            <v>289</v>
          </cell>
          <cell r="U250">
            <v>0.05</v>
          </cell>
          <cell r="V250">
            <v>727</v>
          </cell>
          <cell r="W250">
            <v>472</v>
          </cell>
          <cell r="X250">
            <v>436</v>
          </cell>
          <cell r="Y250">
            <v>416</v>
          </cell>
          <cell r="Z250">
            <v>436</v>
          </cell>
          <cell r="AA250">
            <v>0.04</v>
          </cell>
          <cell r="AC250">
            <v>0</v>
          </cell>
          <cell r="AG250">
            <v>300</v>
          </cell>
          <cell r="AH250">
            <v>0.05</v>
          </cell>
          <cell r="AI250" t="str">
            <v>N/A</v>
          </cell>
          <cell r="AJ250" t="str">
            <v>N/A</v>
          </cell>
          <cell r="AK250">
            <v>10</v>
          </cell>
          <cell r="AL250">
            <v>315</v>
          </cell>
          <cell r="AM250">
            <v>331</v>
          </cell>
          <cell r="AN250">
            <v>403</v>
          </cell>
          <cell r="BA250">
            <v>312</v>
          </cell>
        </row>
        <row r="251">
          <cell r="B251" t="str">
            <v>EA271Q-BK</v>
          </cell>
          <cell r="C251" t="str">
            <v>MultiSync EA271Q-BK, 27" IPS LED backlit WQHD LCD Monitor with 3-sided Ultra Narrow Bezels, 2560x1440, DisplayPort / HDMI / DVI, USB Type-C inputs, USB hub, 60W USB-C Power Delivery, Human Sensor, ControlSync, NaViSet Administrator, 150mm Height Adjustable Stand, Dual Direction Pivot, Speakers, Black Cabinet, 3 Year Warranty (Suggested Replacement Model for the EA275WMi-BK)</v>
          </cell>
          <cell r="D251">
            <v>681</v>
          </cell>
          <cell r="E251">
            <v>565</v>
          </cell>
          <cell r="F251">
            <v>565</v>
          </cell>
          <cell r="G251">
            <v>514</v>
          </cell>
          <cell r="H251">
            <v>497</v>
          </cell>
          <cell r="I251">
            <v>514</v>
          </cell>
          <cell r="J251">
            <v>514</v>
          </cell>
          <cell r="K251">
            <v>488.29999999999995</v>
          </cell>
          <cell r="L251">
            <v>497</v>
          </cell>
          <cell r="M251">
            <v>0.04</v>
          </cell>
          <cell r="O251">
            <v>0</v>
          </cell>
          <cell r="S251">
            <v>322</v>
          </cell>
          <cell r="T251">
            <v>449</v>
          </cell>
          <cell r="U251">
            <v>0.05</v>
          </cell>
          <cell r="V251">
            <v>1003</v>
          </cell>
          <cell r="W251">
            <v>723</v>
          </cell>
          <cell r="X251">
            <v>658</v>
          </cell>
          <cell r="Y251">
            <v>636</v>
          </cell>
          <cell r="Z251">
            <v>658</v>
          </cell>
          <cell r="AA251">
            <v>0.04</v>
          </cell>
          <cell r="AC251">
            <v>0</v>
          </cell>
          <cell r="AG251">
            <v>412</v>
          </cell>
          <cell r="AH251">
            <v>0.05</v>
          </cell>
          <cell r="AI251" t="str">
            <v>N/A</v>
          </cell>
          <cell r="AJ251" t="str">
            <v>N/A</v>
          </cell>
          <cell r="AK251">
            <v>15</v>
          </cell>
          <cell r="AL251">
            <v>482</v>
          </cell>
          <cell r="AM251">
            <v>499</v>
          </cell>
          <cell r="AN251">
            <v>617</v>
          </cell>
          <cell r="BA251">
            <v>477.12</v>
          </cell>
        </row>
        <row r="252">
          <cell r="B252" t="str">
            <v>EA271U-BK</v>
          </cell>
          <cell r="C252" t="str">
            <v>MultiSync EA271U-BK, 27" IPS LED backlit 4K UHD LCD Monitor with 3-sided Ultra Narrow Bezels, 3840x2160, DisplayPort, (2) HDMI, USB Type-C inputs, USB hub, 60W USB-C Power Delivery, Human Sensor, ControlSync, NaViSet Administrator, 150mm Height Adjustable Stand, Dual Direction Pivot, Speakers, Black Cabinet, 3 Year Warranty (Suggested Replacement Model for the EA275UHD-BK)</v>
          </cell>
          <cell r="D252">
            <v>769</v>
          </cell>
          <cell r="E252">
            <v>599</v>
          </cell>
          <cell r="F252">
            <v>599</v>
          </cell>
          <cell r="G252">
            <v>545</v>
          </cell>
          <cell r="H252">
            <v>527</v>
          </cell>
          <cell r="I252">
            <v>545</v>
          </cell>
          <cell r="J252">
            <v>545</v>
          </cell>
          <cell r="K252">
            <v>517.75</v>
          </cell>
          <cell r="L252">
            <v>527</v>
          </cell>
          <cell r="M252">
            <v>0.04</v>
          </cell>
          <cell r="O252">
            <v>0</v>
          </cell>
          <cell r="S252">
            <v>382</v>
          </cell>
          <cell r="T252">
            <v>469</v>
          </cell>
          <cell r="U252">
            <v>0.05</v>
          </cell>
          <cell r="V252">
            <v>1132</v>
          </cell>
          <cell r="W252">
            <v>767</v>
          </cell>
          <cell r="X252">
            <v>698</v>
          </cell>
          <cell r="Y252">
            <v>675</v>
          </cell>
          <cell r="Z252">
            <v>698</v>
          </cell>
          <cell r="AA252">
            <v>0.04</v>
          </cell>
          <cell r="AC252">
            <v>0</v>
          </cell>
          <cell r="AG252">
            <v>489</v>
          </cell>
          <cell r="AH252">
            <v>0.05</v>
          </cell>
          <cell r="AI252" t="str">
            <v>N/A</v>
          </cell>
          <cell r="AJ252" t="str">
            <v>N/A</v>
          </cell>
          <cell r="AK252">
            <v>16</v>
          </cell>
          <cell r="AL252">
            <v>511</v>
          </cell>
          <cell r="AM252">
            <v>529</v>
          </cell>
          <cell r="AN252">
            <v>655</v>
          </cell>
          <cell r="BA252">
            <v>505.91999999999996</v>
          </cell>
        </row>
        <row r="253">
          <cell r="B253" t="str">
            <v>EA272F-BK</v>
          </cell>
          <cell r="C253" t="str">
            <v>MultiSync EA272F-BK, 27" IPS LED backlit LCD Monitor with 3-sided Ultra Narrow Bezels, 1920x1080, USB-C, VGA / HDMI / DisplayPort in / out, USB hub, Human Sensor, ControlSync, No Touch Auto Adjust, NaViSet Administrator, 150mm Height Adjustable stand, Dual Direction Pivot, Speakers, Black Cabinet, 3 Year Warranty</v>
          </cell>
          <cell r="D253">
            <v>499</v>
          </cell>
          <cell r="E253">
            <v>435</v>
          </cell>
          <cell r="F253">
            <v>435</v>
          </cell>
          <cell r="G253">
            <v>402</v>
          </cell>
          <cell r="H253">
            <v>383</v>
          </cell>
          <cell r="I253">
            <v>402</v>
          </cell>
          <cell r="J253">
            <v>402</v>
          </cell>
          <cell r="K253">
            <v>381.9</v>
          </cell>
          <cell r="L253">
            <v>383</v>
          </cell>
          <cell r="M253">
            <v>0.04</v>
          </cell>
          <cell r="O253">
            <v>0</v>
          </cell>
          <cell r="S253">
            <v>280</v>
          </cell>
          <cell r="T253">
            <v>339</v>
          </cell>
          <cell r="U253">
            <v>0.05</v>
          </cell>
          <cell r="V253">
            <v>735</v>
          </cell>
          <cell r="W253">
            <v>557</v>
          </cell>
          <cell r="X253">
            <v>515</v>
          </cell>
          <cell r="Y253">
            <v>490</v>
          </cell>
          <cell r="Z253">
            <v>515</v>
          </cell>
          <cell r="AA253">
            <v>0.04</v>
          </cell>
          <cell r="AC253">
            <v>0</v>
          </cell>
          <cell r="AG253">
            <v>358</v>
          </cell>
          <cell r="AH253">
            <v>0.05</v>
          </cell>
          <cell r="AI253" t="str">
            <v>N/A</v>
          </cell>
          <cell r="AJ253" t="str">
            <v>N/A</v>
          </cell>
          <cell r="AK253">
            <v>11</v>
          </cell>
          <cell r="AL253">
            <v>372</v>
          </cell>
          <cell r="AM253">
            <v>391</v>
          </cell>
          <cell r="AN253">
            <v>476</v>
          </cell>
          <cell r="BA253">
            <v>367.68</v>
          </cell>
        </row>
        <row r="254">
          <cell r="C254" t="str">
            <v/>
          </cell>
          <cell r="BA254" t="str">
            <v xml:space="preserve"> </v>
          </cell>
        </row>
        <row r="255">
          <cell r="B255" t="str">
            <v>EX241UN-BK</v>
          </cell>
          <cell r="C255" t="str">
            <v>MultiSync EX241UN-BK, 24" LED Backlit LCD Monitor, AH-IPS, 1920x1080, Ultra-narrow Bezels on All Sides, HDMI / DisplayPort (in / out) / DVI-D / VGA inputs, No Touch Auto Adjust, NaViSet, Height Adjustable stand, Pivot, USB Hub, Integrated Speakers, Black Cabinet, 3 Year Warranty</v>
          </cell>
          <cell r="D255">
            <v>449</v>
          </cell>
          <cell r="E255">
            <v>409</v>
          </cell>
          <cell r="F255">
            <v>409</v>
          </cell>
          <cell r="G255">
            <v>378</v>
          </cell>
          <cell r="H255">
            <v>360</v>
          </cell>
          <cell r="I255">
            <v>378</v>
          </cell>
          <cell r="J255">
            <v>378</v>
          </cell>
          <cell r="K255">
            <v>359.09999999999997</v>
          </cell>
          <cell r="L255">
            <v>360</v>
          </cell>
          <cell r="M255">
            <v>0.04</v>
          </cell>
          <cell r="O255">
            <v>0</v>
          </cell>
          <cell r="S255">
            <v>260</v>
          </cell>
          <cell r="T255">
            <v>319</v>
          </cell>
          <cell r="U255">
            <v>0.05</v>
          </cell>
          <cell r="V255">
            <v>661</v>
          </cell>
          <cell r="W255">
            <v>524</v>
          </cell>
          <cell r="X255">
            <v>484</v>
          </cell>
          <cell r="Y255">
            <v>461</v>
          </cell>
          <cell r="Z255">
            <v>484</v>
          </cell>
          <cell r="AA255">
            <v>0.04</v>
          </cell>
          <cell r="AC255">
            <v>0</v>
          </cell>
          <cell r="AG255">
            <v>333</v>
          </cell>
          <cell r="AH255">
            <v>0.05</v>
          </cell>
          <cell r="AI255" t="str">
            <v>N/A</v>
          </cell>
          <cell r="AJ255" t="str">
            <v>N/A</v>
          </cell>
          <cell r="AK255">
            <v>11</v>
          </cell>
          <cell r="AL255">
            <v>349</v>
          </cell>
          <cell r="AM255">
            <v>367</v>
          </cell>
          <cell r="AN255">
            <v>447</v>
          </cell>
          <cell r="BA255">
            <v>345.59999999999997</v>
          </cell>
        </row>
        <row r="256">
          <cell r="B256" t="str">
            <v>EX241UN-H-BK</v>
          </cell>
          <cell r="C256" t="str">
            <v>MultiSync EX241UN-BK (without stand), 24" LED Backlit LCD Monitor, IPS, 1920x1080, Ultra-narrow Bezels on All Sides, HDMI / DisplayPort (in / out) / DVI-D / VGA inputs, No Touch Auto Adjust, NaViSet, USB Hub, Integrated Speakers, Black Cabinet, 3 Year Warranty</v>
          </cell>
          <cell r="D256">
            <v>449</v>
          </cell>
          <cell r="E256">
            <v>409</v>
          </cell>
          <cell r="F256">
            <v>409</v>
          </cell>
          <cell r="G256">
            <v>378</v>
          </cell>
          <cell r="H256">
            <v>360</v>
          </cell>
          <cell r="I256">
            <v>378</v>
          </cell>
          <cell r="J256">
            <v>378</v>
          </cell>
          <cell r="K256">
            <v>359.09999999999997</v>
          </cell>
          <cell r="L256">
            <v>360</v>
          </cell>
          <cell r="M256">
            <v>0.04</v>
          </cell>
          <cell r="O256">
            <v>0</v>
          </cell>
          <cell r="S256">
            <v>248</v>
          </cell>
          <cell r="T256">
            <v>319</v>
          </cell>
          <cell r="U256">
            <v>0.05</v>
          </cell>
          <cell r="V256">
            <v>661</v>
          </cell>
          <cell r="W256">
            <v>524</v>
          </cell>
          <cell r="X256">
            <v>484</v>
          </cell>
          <cell r="Y256">
            <v>461</v>
          </cell>
          <cell r="Z256">
            <v>484</v>
          </cell>
          <cell r="AA256">
            <v>0.04</v>
          </cell>
          <cell r="AC256">
            <v>0</v>
          </cell>
          <cell r="AG256">
            <v>317</v>
          </cell>
          <cell r="AH256">
            <v>0.05</v>
          </cell>
          <cell r="AI256" t="str">
            <v>N/A</v>
          </cell>
          <cell r="AJ256" t="str">
            <v>N/A</v>
          </cell>
          <cell r="AK256">
            <v>11</v>
          </cell>
          <cell r="AL256">
            <v>349</v>
          </cell>
          <cell r="AM256">
            <v>367</v>
          </cell>
          <cell r="AN256">
            <v>447</v>
          </cell>
          <cell r="BA256">
            <v>345.59999999999997</v>
          </cell>
        </row>
        <row r="257">
          <cell r="B257" t="str">
            <v>EX241UN-PT-H</v>
          </cell>
          <cell r="C257" t="str">
            <v>MultiSync EX241UN-PT-H (touch display, without stand), 24" LED Backlit LCD Monitor, IPS, 1920x1080, Installed 10 point PCAP touch overlay, HDMI / DisplayPort (in / out) / DVI-D / VGA inputs, NaViSet, USB Hub, Integrated Speakers, Black Cabinet, 3 Year Warranty</v>
          </cell>
          <cell r="D257">
            <v>1259</v>
          </cell>
          <cell r="E257">
            <v>955</v>
          </cell>
          <cell r="F257">
            <v>955</v>
          </cell>
          <cell r="G257">
            <v>882</v>
          </cell>
          <cell r="H257">
            <v>840</v>
          </cell>
          <cell r="I257">
            <v>882</v>
          </cell>
          <cell r="J257">
            <v>882</v>
          </cell>
          <cell r="K257">
            <v>837.9</v>
          </cell>
          <cell r="L257">
            <v>840</v>
          </cell>
          <cell r="M257">
            <v>0.04</v>
          </cell>
          <cell r="O257">
            <v>0</v>
          </cell>
          <cell r="S257">
            <v>657</v>
          </cell>
          <cell r="T257">
            <v>759</v>
          </cell>
          <cell r="U257">
            <v>0.05</v>
          </cell>
          <cell r="V257">
            <v>1854</v>
          </cell>
          <cell r="W257">
            <v>1222</v>
          </cell>
          <cell r="X257">
            <v>1129</v>
          </cell>
          <cell r="Y257">
            <v>1075</v>
          </cell>
          <cell r="Z257">
            <v>1129</v>
          </cell>
          <cell r="AA257">
            <v>0.04</v>
          </cell>
          <cell r="AC257">
            <v>0</v>
          </cell>
          <cell r="AG257">
            <v>841</v>
          </cell>
          <cell r="AH257">
            <v>0.05</v>
          </cell>
          <cell r="AI257" t="str">
            <v>N/A</v>
          </cell>
          <cell r="AJ257" t="str">
            <v>N/A</v>
          </cell>
          <cell r="AK257">
            <v>25</v>
          </cell>
          <cell r="AL257">
            <v>815</v>
          </cell>
          <cell r="AM257">
            <v>857</v>
          </cell>
          <cell r="AN257">
            <v>1043</v>
          </cell>
          <cell r="BA257" t="str">
            <v xml:space="preserve"> </v>
          </cell>
        </row>
        <row r="258">
          <cell r="B258" t="str">
            <v>EX341R-BK</v>
          </cell>
          <cell r="C258" t="str">
            <v>MultiSync EX341R-BK, 34" Curved LED Backlit LCD Monitor, SVA, 3440x1400, Ultra-narrow Bezels on Three Sides, 1800R Curvature, HDMI 2.0 / HDMI 1.4 / DisplayPort (in / out) inputs, USB 3.0 Hub with DisplaySync Pro, Human Sensor, NaViSet, Height Adjustable stand, Integrated Speakers, Black Cabinet, 3 Year Warranty Limited Availability</v>
          </cell>
          <cell r="D258">
            <v>1061</v>
          </cell>
          <cell r="E258">
            <v>849</v>
          </cell>
          <cell r="F258">
            <v>849</v>
          </cell>
          <cell r="G258">
            <v>784</v>
          </cell>
          <cell r="H258">
            <v>747</v>
          </cell>
          <cell r="I258">
            <v>784</v>
          </cell>
          <cell r="J258">
            <v>784</v>
          </cell>
          <cell r="K258">
            <v>744.8</v>
          </cell>
          <cell r="L258">
            <v>747</v>
          </cell>
          <cell r="M258">
            <v>0.04</v>
          </cell>
          <cell r="O258">
            <v>0</v>
          </cell>
          <cell r="S258">
            <v>613</v>
          </cell>
          <cell r="T258">
            <v>669</v>
          </cell>
          <cell r="U258">
            <v>0.05</v>
          </cell>
          <cell r="V258">
            <v>1562</v>
          </cell>
          <cell r="W258">
            <v>1087</v>
          </cell>
          <cell r="X258">
            <v>1004</v>
          </cell>
          <cell r="Y258">
            <v>956</v>
          </cell>
          <cell r="Z258">
            <v>1004</v>
          </cell>
          <cell r="AA258">
            <v>0.04</v>
          </cell>
          <cell r="AC258">
            <v>0</v>
          </cell>
          <cell r="AG258">
            <v>785</v>
          </cell>
          <cell r="AH258">
            <v>0.05</v>
          </cell>
          <cell r="AI258" t="str">
            <v>N/A</v>
          </cell>
          <cell r="AJ258" t="str">
            <v>N/A</v>
          </cell>
          <cell r="AK258">
            <v>22</v>
          </cell>
          <cell r="AL258">
            <v>725</v>
          </cell>
          <cell r="AM258">
            <v>762</v>
          </cell>
          <cell r="AN258">
            <v>928</v>
          </cell>
          <cell r="BA258">
            <v>717.12</v>
          </cell>
        </row>
        <row r="259">
          <cell r="C259" t="str">
            <v/>
          </cell>
          <cell r="BA259" t="str">
            <v xml:space="preserve"> </v>
          </cell>
        </row>
        <row r="260">
          <cell r="B260" t="str">
            <v>P243W-BK</v>
          </cell>
          <cell r="C260" t="str">
            <v>MultiSync P243W-BK, 24" LED Backlit LCD Monitor, AH-IPS, sRGB color, 1920x1200, w/Ambix4 - DVI-D, VGA, DisplayPort, HDMI, USB 3.1 Hub with DisplaySync Pro, 14 Bit 3D LUT, Pivot, Black Cabinet, 4 year warranty (Suggested Replacement Model for the P242W-BK)</v>
          </cell>
          <cell r="D260">
            <v>824</v>
          </cell>
          <cell r="E260">
            <v>725</v>
          </cell>
          <cell r="F260">
            <v>725</v>
          </cell>
          <cell r="G260">
            <v>670</v>
          </cell>
          <cell r="H260">
            <v>638</v>
          </cell>
          <cell r="I260">
            <v>670</v>
          </cell>
          <cell r="J260">
            <v>670</v>
          </cell>
          <cell r="K260">
            <v>636.5</v>
          </cell>
          <cell r="L260">
            <v>638</v>
          </cell>
          <cell r="M260">
            <v>0.04</v>
          </cell>
          <cell r="O260">
            <v>0</v>
          </cell>
          <cell r="S260">
            <v>379</v>
          </cell>
          <cell r="T260">
            <v>569</v>
          </cell>
          <cell r="U260">
            <v>0.05</v>
          </cell>
          <cell r="V260">
            <v>1213</v>
          </cell>
          <cell r="W260">
            <v>928</v>
          </cell>
          <cell r="X260">
            <v>858</v>
          </cell>
          <cell r="Y260">
            <v>817</v>
          </cell>
          <cell r="Z260">
            <v>858</v>
          </cell>
          <cell r="AA260">
            <v>0.04</v>
          </cell>
          <cell r="AC260">
            <v>0</v>
          </cell>
          <cell r="AG260">
            <v>485</v>
          </cell>
          <cell r="AH260">
            <v>0.05</v>
          </cell>
          <cell r="AI260" t="str">
            <v>N/A</v>
          </cell>
          <cell r="AJ260" t="str">
            <v>N/A</v>
          </cell>
          <cell r="AK260">
            <v>26</v>
          </cell>
          <cell r="AL260">
            <v>612</v>
          </cell>
          <cell r="AM260">
            <v>644</v>
          </cell>
          <cell r="AN260">
            <v>784</v>
          </cell>
          <cell r="BA260">
            <v>612.48</v>
          </cell>
        </row>
        <row r="261">
          <cell r="C261" t="str">
            <v/>
          </cell>
          <cell r="BA261" t="str">
            <v xml:space="preserve"> </v>
          </cell>
        </row>
        <row r="262">
          <cell r="B262" t="str">
            <v>PA243W</v>
          </cell>
          <cell r="C262" t="str">
            <v>MultiSync PA243W, 24" Wide Gamut W-LED Backlit LCD Monitor, IPS, 1920x1200, w/Ambix4, DVI-D, VGA, DisplayPort, HDMI, USB 3.1 Hub with DisplaySync Pro, 14 Bit 3D LUT, MultiProfiler, Pivot, White Cabinet, 4 year warranty   Limited Availability</v>
          </cell>
          <cell r="D262">
            <v>1044</v>
          </cell>
          <cell r="E262">
            <v>829</v>
          </cell>
          <cell r="F262" t="str">
            <v>No MAP Price</v>
          </cell>
          <cell r="G262">
            <v>767</v>
          </cell>
          <cell r="H262">
            <v>730</v>
          </cell>
          <cell r="I262">
            <v>767</v>
          </cell>
          <cell r="J262">
            <v>767</v>
          </cell>
          <cell r="K262">
            <v>728.65</v>
          </cell>
          <cell r="L262">
            <v>730</v>
          </cell>
          <cell r="M262">
            <v>0.04</v>
          </cell>
          <cell r="O262">
            <v>0</v>
          </cell>
          <cell r="S262">
            <v>538</v>
          </cell>
          <cell r="T262">
            <v>659</v>
          </cell>
          <cell r="U262">
            <v>0.05</v>
          </cell>
          <cell r="V262">
            <v>1536</v>
          </cell>
          <cell r="W262">
            <v>1061</v>
          </cell>
          <cell r="X262">
            <v>982</v>
          </cell>
          <cell r="Y262">
            <v>934</v>
          </cell>
          <cell r="Z262">
            <v>982</v>
          </cell>
          <cell r="AA262">
            <v>0.04</v>
          </cell>
          <cell r="AC262">
            <v>0</v>
          </cell>
          <cell r="AG262">
            <v>689</v>
          </cell>
          <cell r="AH262">
            <v>0.05</v>
          </cell>
          <cell r="AI262" t="str">
            <v>N/A</v>
          </cell>
          <cell r="AJ262" t="str">
            <v>N/A</v>
          </cell>
          <cell r="AK262">
            <v>29</v>
          </cell>
          <cell r="AL262">
            <v>701</v>
          </cell>
          <cell r="AM262">
            <v>738</v>
          </cell>
          <cell r="AN262">
            <v>897</v>
          </cell>
          <cell r="BA262">
            <v>700.8</v>
          </cell>
        </row>
        <row r="263">
          <cell r="B263" t="str">
            <v>PA243W-BK</v>
          </cell>
          <cell r="C263" t="str">
            <v>MultiSync PA243W-BK, 24" Wide Gamut W-LED Backlit LCD Monitor, IPS, 1920x1200, w/Ambix4, DVI-D, VGA, DisplayPort, HDMI, USB 3.1 Hub with DisplaySync Pro, 14 Bit 3D LUT, MultiProfiler, Pivot, Black Cabinet, 4 year warranty  Limited Availability</v>
          </cell>
          <cell r="D263">
            <v>1044</v>
          </cell>
          <cell r="E263">
            <v>829</v>
          </cell>
          <cell r="F263">
            <v>829</v>
          </cell>
          <cell r="G263">
            <v>767</v>
          </cell>
          <cell r="H263">
            <v>730</v>
          </cell>
          <cell r="I263">
            <v>767</v>
          </cell>
          <cell r="J263">
            <v>767</v>
          </cell>
          <cell r="K263">
            <v>728.65</v>
          </cell>
          <cell r="L263">
            <v>730</v>
          </cell>
          <cell r="M263">
            <v>0.04</v>
          </cell>
          <cell r="O263">
            <v>0</v>
          </cell>
          <cell r="S263">
            <v>538</v>
          </cell>
          <cell r="T263">
            <v>659</v>
          </cell>
          <cell r="U263">
            <v>0.05</v>
          </cell>
          <cell r="V263">
            <v>1536</v>
          </cell>
          <cell r="W263">
            <v>1061</v>
          </cell>
          <cell r="X263">
            <v>982</v>
          </cell>
          <cell r="Y263">
            <v>934</v>
          </cell>
          <cell r="Z263">
            <v>982</v>
          </cell>
          <cell r="AA263">
            <v>0.04</v>
          </cell>
          <cell r="AC263">
            <v>0</v>
          </cell>
          <cell r="AG263">
            <v>689</v>
          </cell>
          <cell r="AH263">
            <v>0.05</v>
          </cell>
          <cell r="AI263" t="str">
            <v>N/A</v>
          </cell>
          <cell r="AJ263" t="str">
            <v>N/A</v>
          </cell>
          <cell r="AK263">
            <v>29</v>
          </cell>
          <cell r="AL263">
            <v>701</v>
          </cell>
          <cell r="AM263">
            <v>738</v>
          </cell>
          <cell r="AN263">
            <v>897</v>
          </cell>
          <cell r="BA263">
            <v>700.8</v>
          </cell>
        </row>
        <row r="264">
          <cell r="B264" t="str">
            <v>PA271Q-BK</v>
          </cell>
          <cell r="C264" t="str">
            <v>MultiSync PA271Q-BK, 27" IPS wide gamut LED backlit LCD Monitor, 2560x1440, HDMI (2), DisplayPort, Mini DisplayPort, USB Type C, USB Hub with DisplaySync Pro, SpectraView Engine color management, 14-bit 3D LUT, AdobeRGB, REC 2020, sRGB, Pivot, Black Cabinet, 4 year warranty  No Longer Accepting Orders</v>
          </cell>
          <cell r="D264">
            <v>1429</v>
          </cell>
          <cell r="E264">
            <v>1339</v>
          </cell>
          <cell r="F264">
            <v>1339</v>
          </cell>
          <cell r="G264">
            <v>1237</v>
          </cell>
          <cell r="H264">
            <v>1178</v>
          </cell>
          <cell r="I264">
            <v>1237</v>
          </cell>
          <cell r="J264">
            <v>1237</v>
          </cell>
          <cell r="K264">
            <v>1175.1499999999999</v>
          </cell>
          <cell r="L264">
            <v>1178</v>
          </cell>
          <cell r="M264">
            <v>0.04</v>
          </cell>
          <cell r="O264">
            <v>0</v>
          </cell>
          <cell r="S264">
            <v>854</v>
          </cell>
          <cell r="T264">
            <v>1059</v>
          </cell>
          <cell r="U264">
            <v>0.05</v>
          </cell>
          <cell r="V264">
            <v>2103</v>
          </cell>
          <cell r="W264">
            <v>1714</v>
          </cell>
          <cell r="X264">
            <v>1583</v>
          </cell>
          <cell r="Y264">
            <v>1508</v>
          </cell>
          <cell r="Z264">
            <v>1583</v>
          </cell>
          <cell r="AA264">
            <v>0.04</v>
          </cell>
          <cell r="AC264">
            <v>0</v>
          </cell>
          <cell r="AG264">
            <v>1093</v>
          </cell>
          <cell r="AH264">
            <v>0.05</v>
          </cell>
          <cell r="AI264" t="str">
            <v>N/A</v>
          </cell>
          <cell r="AJ264" t="str">
            <v>N/A</v>
          </cell>
          <cell r="AK264">
            <v>47</v>
          </cell>
          <cell r="AL264">
            <v>1131</v>
          </cell>
          <cell r="AM264">
            <v>1190</v>
          </cell>
          <cell r="AN264">
            <v>1448</v>
          </cell>
          <cell r="BA264">
            <v>1130.8799999999999</v>
          </cell>
        </row>
        <row r="265">
          <cell r="B265" t="str">
            <v>PA311D-BK</v>
          </cell>
          <cell r="C265" t="str">
            <v>MultiSync PA311D-BK, 31.1" Wide Color Gamut LED Backlit LCD Monitor, IPS, 4096x2160, 17:9, DisplayPort 1.4, HDMI 2.0b, USB Type C, USB Hub with DisplaySync Pro, SpectraView Engine color management, 14-bit 3D LUT, AdobeRGB, REC 2020, sRGB, Pivot, Black Cabinet, 4 year warranty</v>
          </cell>
          <cell r="D265">
            <v>3299</v>
          </cell>
          <cell r="E265">
            <v>3179</v>
          </cell>
          <cell r="F265">
            <v>3179</v>
          </cell>
          <cell r="G265">
            <v>2854</v>
          </cell>
          <cell r="H265">
            <v>2798</v>
          </cell>
          <cell r="I265">
            <v>2854</v>
          </cell>
          <cell r="J265">
            <v>2854</v>
          </cell>
          <cell r="K265">
            <v>2711.2999999999997</v>
          </cell>
          <cell r="L265">
            <v>2798</v>
          </cell>
          <cell r="M265">
            <v>0.04</v>
          </cell>
          <cell r="O265">
            <v>0</v>
          </cell>
          <cell r="S265">
            <v>1454</v>
          </cell>
          <cell r="T265">
            <v>2519</v>
          </cell>
          <cell r="U265">
            <v>0.05</v>
          </cell>
          <cell r="V265">
            <v>4856</v>
          </cell>
          <cell r="W265">
            <v>4069</v>
          </cell>
          <cell r="X265">
            <v>3653</v>
          </cell>
          <cell r="Y265">
            <v>3581</v>
          </cell>
          <cell r="Z265">
            <v>3653</v>
          </cell>
          <cell r="AA265">
            <v>0.04</v>
          </cell>
          <cell r="AC265">
            <v>0</v>
          </cell>
          <cell r="AG265">
            <v>1861</v>
          </cell>
          <cell r="AH265">
            <v>0.05</v>
          </cell>
          <cell r="AI265" t="str">
            <v>N/A</v>
          </cell>
          <cell r="AJ265" t="str">
            <v>N/A</v>
          </cell>
          <cell r="AK265">
            <v>112</v>
          </cell>
          <cell r="AL265">
            <v>2686</v>
          </cell>
          <cell r="AM265">
            <v>2742</v>
          </cell>
          <cell r="AN265">
            <v>3438</v>
          </cell>
          <cell r="BA265">
            <v>2686.08</v>
          </cell>
        </row>
        <row r="266">
          <cell r="C266" t="str">
            <v/>
          </cell>
          <cell r="BA266" t="str">
            <v xml:space="preserve"> </v>
          </cell>
        </row>
        <row r="267">
          <cell r="B267" t="str">
            <v>EA231WU-BK-SV</v>
          </cell>
          <cell r="C267" t="str">
            <v>MultiSync EA231WU-BK-SV, 23" IPS LED backlit LCD Monitor with 3-sided Ultra Narrow Bezels and SpectraView EA bundle, 1920x1200, VGA / DVI / HDMI / DisplayPort inputs, USB hub, Human Sensor, ControlSync, No Touch Auto Adjust, NaViSet Administrator, 150mm Height Adjustable stand, Dual Direction Pivot, Speakers, Black Cabinet, 3 Year Warranty</v>
          </cell>
          <cell r="D267">
            <v>439</v>
          </cell>
          <cell r="E267">
            <v>429</v>
          </cell>
          <cell r="F267">
            <v>429</v>
          </cell>
          <cell r="G267">
            <v>383</v>
          </cell>
          <cell r="H267">
            <v>365</v>
          </cell>
          <cell r="I267">
            <v>383</v>
          </cell>
          <cell r="J267">
            <v>383</v>
          </cell>
          <cell r="K267">
            <v>383</v>
          </cell>
          <cell r="L267">
            <v>365</v>
          </cell>
          <cell r="M267">
            <v>0.04</v>
          </cell>
          <cell r="O267">
            <v>0</v>
          </cell>
          <cell r="S267">
            <v>258</v>
          </cell>
          <cell r="T267">
            <v>329</v>
          </cell>
          <cell r="U267" t="str">
            <v>N/A</v>
          </cell>
          <cell r="V267">
            <v>646</v>
          </cell>
          <cell r="W267">
            <v>549</v>
          </cell>
          <cell r="X267">
            <v>490</v>
          </cell>
          <cell r="Y267">
            <v>467</v>
          </cell>
          <cell r="Z267">
            <v>490</v>
          </cell>
          <cell r="AA267">
            <v>0.04</v>
          </cell>
          <cell r="AC267">
            <v>0</v>
          </cell>
          <cell r="AG267">
            <v>330</v>
          </cell>
          <cell r="AH267" t="str">
            <v>N/A</v>
          </cell>
          <cell r="AI267" t="str">
            <v>N/A</v>
          </cell>
          <cell r="AJ267" t="str">
            <v>N/A</v>
          </cell>
          <cell r="AK267">
            <v>15</v>
          </cell>
          <cell r="AL267">
            <v>350</v>
          </cell>
          <cell r="AM267">
            <v>368</v>
          </cell>
          <cell r="AN267">
            <v>448</v>
          </cell>
          <cell r="BA267">
            <v>350.4</v>
          </cell>
        </row>
        <row r="268">
          <cell r="B268" t="str">
            <v>EA241F-BK-SV</v>
          </cell>
          <cell r="C268" t="str">
            <v>MultiSync EA241F-BK-SV, 24" IPS LED backlit LCD Monitor with 3-sided Ultra Narrow Bezels and SpectraView EA bundle, 1920x1080, VGA / DVI / HDMI / DisplayPort inputs, USB hub, Human Sensor, ControlSync, No Touch Auto Adjust, NaViSet Administrator, 150mm Height Adjustable stand, Dual Direction Pivot, Speakers, Black Cabinet, 3 Year Warranty</v>
          </cell>
          <cell r="D268">
            <v>489</v>
          </cell>
          <cell r="E268">
            <v>409</v>
          </cell>
          <cell r="F268">
            <v>409</v>
          </cell>
          <cell r="G268">
            <v>365</v>
          </cell>
          <cell r="H268">
            <v>348</v>
          </cell>
          <cell r="I268">
            <v>365</v>
          </cell>
          <cell r="J268">
            <v>365</v>
          </cell>
          <cell r="K268">
            <v>365</v>
          </cell>
          <cell r="L268">
            <v>348</v>
          </cell>
          <cell r="M268">
            <v>0.04</v>
          </cell>
          <cell r="O268">
            <v>0</v>
          </cell>
          <cell r="S268">
            <v>276</v>
          </cell>
          <cell r="T268">
            <v>309</v>
          </cell>
          <cell r="U268" t="str">
            <v>N/A</v>
          </cell>
          <cell r="V268">
            <v>720</v>
          </cell>
          <cell r="W268">
            <v>524</v>
          </cell>
          <cell r="X268">
            <v>467</v>
          </cell>
          <cell r="Y268">
            <v>445</v>
          </cell>
          <cell r="Z268">
            <v>467</v>
          </cell>
          <cell r="AA268">
            <v>0.04</v>
          </cell>
          <cell r="AC268">
            <v>0</v>
          </cell>
          <cell r="AG268">
            <v>353</v>
          </cell>
          <cell r="AH268" t="str">
            <v>N/A</v>
          </cell>
          <cell r="AI268" t="str">
            <v>N/A</v>
          </cell>
          <cell r="AJ268" t="str">
            <v>N/A</v>
          </cell>
          <cell r="AK268">
            <v>14</v>
          </cell>
          <cell r="AL268">
            <v>334</v>
          </cell>
          <cell r="AM268">
            <v>351</v>
          </cell>
          <cell r="AN268">
            <v>427</v>
          </cell>
          <cell r="BA268">
            <v>334.08</v>
          </cell>
        </row>
        <row r="269">
          <cell r="B269" t="str">
            <v>EA242F-BK-SV</v>
          </cell>
          <cell r="C269" t="str">
            <v>MultiSync EA242F-BK-SV, 24" IPS LED backlit LCD Monitor with 3-sided Ultra Narrow Bezels and SpectraView EA bundle, 1920x1080, USB-C / VGA / HDMI / DisplayPort in / out, USB hub, Human Sensor, ControlSync, No Touch Auto Adjust, NaViSet Administrator, 150mm Height Adjustable stand, Dual Direction Pivot, Speakers, Black Cabinet, 3 Year Warranty</v>
          </cell>
          <cell r="D269">
            <v>519</v>
          </cell>
          <cell r="E269">
            <v>489</v>
          </cell>
          <cell r="F269">
            <v>489</v>
          </cell>
          <cell r="G269">
            <v>437</v>
          </cell>
          <cell r="H269">
            <v>416</v>
          </cell>
          <cell r="I269">
            <v>437</v>
          </cell>
          <cell r="J269">
            <v>437</v>
          </cell>
          <cell r="K269">
            <v>437</v>
          </cell>
          <cell r="L269">
            <v>416</v>
          </cell>
          <cell r="M269">
            <v>0.04</v>
          </cell>
          <cell r="O269">
            <v>0</v>
          </cell>
          <cell r="S269">
            <v>317</v>
          </cell>
          <cell r="T269">
            <v>369</v>
          </cell>
          <cell r="U269" t="str">
            <v>N/A</v>
          </cell>
          <cell r="V269">
            <v>764</v>
          </cell>
          <cell r="W269">
            <v>626</v>
          </cell>
          <cell r="X269">
            <v>559</v>
          </cell>
          <cell r="Y269">
            <v>532</v>
          </cell>
          <cell r="Z269">
            <v>559</v>
          </cell>
          <cell r="AA269">
            <v>0.04</v>
          </cell>
          <cell r="AC269">
            <v>0</v>
          </cell>
          <cell r="AG269">
            <v>406</v>
          </cell>
          <cell r="AH269" t="str">
            <v>N/A</v>
          </cell>
          <cell r="AI269" t="str">
            <v>N/A</v>
          </cell>
          <cell r="AJ269" t="str">
            <v>N/A</v>
          </cell>
          <cell r="AK269">
            <v>17</v>
          </cell>
          <cell r="AL269">
            <v>399</v>
          </cell>
          <cell r="AM269">
            <v>420</v>
          </cell>
          <cell r="AN269">
            <v>510</v>
          </cell>
          <cell r="BA269">
            <v>399.36</v>
          </cell>
        </row>
        <row r="270">
          <cell r="B270" t="str">
            <v>EA245WMi-BK-SV</v>
          </cell>
          <cell r="C270" t="str">
            <v>MultiSync EA245WMi-BK, 24" LED Backlit LCD Monitor with SpectraView II EA bundle, IPS, 1920x1200, Ultra-narrow Bezel, HDMI / DisplayPort (in / out) / DVI-D / VGA inputs, No Touch Auto Adjust, NaViSet, Height Adjustable stand, Pivot, USB Hub, Integrated Speakers, Human Sensor, Black Cabinet, 3 Year Warranty (suggested replacement for P232W-BK-SV)</v>
          </cell>
          <cell r="D270">
            <v>661</v>
          </cell>
          <cell r="E270">
            <v>575</v>
          </cell>
          <cell r="F270">
            <v>575</v>
          </cell>
          <cell r="G270">
            <v>513</v>
          </cell>
          <cell r="H270">
            <v>489</v>
          </cell>
          <cell r="I270">
            <v>513</v>
          </cell>
          <cell r="J270">
            <v>513</v>
          </cell>
          <cell r="K270">
            <v>513</v>
          </cell>
          <cell r="L270">
            <v>489</v>
          </cell>
          <cell r="M270">
            <v>0.04</v>
          </cell>
          <cell r="O270">
            <v>0</v>
          </cell>
          <cell r="S270">
            <v>323</v>
          </cell>
          <cell r="T270">
            <v>439</v>
          </cell>
          <cell r="U270" t="str">
            <v>N/A</v>
          </cell>
          <cell r="V270">
            <v>973</v>
          </cell>
          <cell r="W270">
            <v>736</v>
          </cell>
          <cell r="X270">
            <v>657</v>
          </cell>
          <cell r="Y270">
            <v>626</v>
          </cell>
          <cell r="Z270">
            <v>657</v>
          </cell>
          <cell r="AA270">
            <v>0.04</v>
          </cell>
          <cell r="AC270">
            <v>0</v>
          </cell>
          <cell r="AG270">
            <v>413</v>
          </cell>
          <cell r="AH270" t="str">
            <v>N/A</v>
          </cell>
          <cell r="AI270" t="str">
            <v>N/A</v>
          </cell>
          <cell r="AJ270" t="str">
            <v>N/A</v>
          </cell>
          <cell r="AK270">
            <v>20</v>
          </cell>
          <cell r="AL270">
            <v>469</v>
          </cell>
          <cell r="AM270">
            <v>493</v>
          </cell>
          <cell r="AN270">
            <v>600</v>
          </cell>
          <cell r="BA270">
            <v>469.44</v>
          </cell>
        </row>
        <row r="271">
          <cell r="B271" t="str">
            <v>EA271F-BK-SV</v>
          </cell>
          <cell r="C271" t="str">
            <v>MultiSync EA271F-BK-SV, 27" IPS LED backlit LCD Monitor with SpectraViewII software and SpyderX calibrator, 3-sided Ultra Narrow Bezels, 1920x1080, VGA / DVI / HDMI / DisplayPort inputs, USB hub, Human Sensor, ControlSync, NaViSet Administrator, 150mm Height Adjustable stand, Dual Direction Pivot, Speakers, Black Cabinet, 3 Year Warranty</v>
          </cell>
          <cell r="D271">
            <v>661</v>
          </cell>
          <cell r="E271">
            <v>519</v>
          </cell>
          <cell r="F271">
            <v>519</v>
          </cell>
          <cell r="G271">
            <v>463</v>
          </cell>
          <cell r="H271">
            <v>441</v>
          </cell>
          <cell r="I271">
            <v>463</v>
          </cell>
          <cell r="J271">
            <v>463</v>
          </cell>
          <cell r="K271">
            <v>463</v>
          </cell>
          <cell r="L271">
            <v>441</v>
          </cell>
          <cell r="M271">
            <v>0.04</v>
          </cell>
          <cell r="O271">
            <v>0</v>
          </cell>
          <cell r="S271">
            <v>299</v>
          </cell>
          <cell r="T271">
            <v>399</v>
          </cell>
          <cell r="U271" t="str">
            <v>N/A</v>
          </cell>
          <cell r="V271">
            <v>973</v>
          </cell>
          <cell r="W271">
            <v>664</v>
          </cell>
          <cell r="X271">
            <v>593</v>
          </cell>
          <cell r="Y271">
            <v>564</v>
          </cell>
          <cell r="Z271">
            <v>593</v>
          </cell>
          <cell r="AA271">
            <v>0.04</v>
          </cell>
          <cell r="AC271">
            <v>0</v>
          </cell>
          <cell r="AG271">
            <v>383</v>
          </cell>
          <cell r="AH271" t="str">
            <v>N/A</v>
          </cell>
          <cell r="AI271" t="str">
            <v>N/A</v>
          </cell>
          <cell r="AJ271" t="str">
            <v>N/A</v>
          </cell>
          <cell r="AK271">
            <v>18</v>
          </cell>
          <cell r="AL271">
            <v>423</v>
          </cell>
          <cell r="AM271">
            <v>445</v>
          </cell>
          <cell r="AN271">
            <v>541</v>
          </cell>
          <cell r="BA271">
            <v>423.35999999999996</v>
          </cell>
        </row>
        <row r="272">
          <cell r="B272" t="str">
            <v>EA272F-BK-SV</v>
          </cell>
          <cell r="C272" t="str">
            <v>MultiSync EA272F-BK-SV, 27" IPS LED backlit LCD Monitor with 3-sided Ultra Narrow Bezels and SpectraView EA bundle, 1920x1080, USB-C / VGA / HDMI / DisplayPort in / out, USB hub, Human Sensor, ControlSync, No Touch Auto Adjust, NaViSet Administrator, 150mm Height Adjustable stand, Dual Direction Pivot, Speakers, Black Cabinet, 3 Year Warranty</v>
          </cell>
          <cell r="D272">
            <v>686</v>
          </cell>
          <cell r="E272">
            <v>585</v>
          </cell>
          <cell r="F272">
            <v>585</v>
          </cell>
          <cell r="G272">
            <v>522</v>
          </cell>
          <cell r="H272">
            <v>497</v>
          </cell>
          <cell r="I272">
            <v>522</v>
          </cell>
          <cell r="J272">
            <v>522</v>
          </cell>
          <cell r="K272">
            <v>522</v>
          </cell>
          <cell r="L272">
            <v>497</v>
          </cell>
          <cell r="M272">
            <v>0.04</v>
          </cell>
          <cell r="O272">
            <v>0</v>
          </cell>
          <cell r="S272">
            <v>346</v>
          </cell>
          <cell r="T272">
            <v>449</v>
          </cell>
          <cell r="U272" t="str">
            <v>N/A</v>
          </cell>
          <cell r="V272">
            <v>1010</v>
          </cell>
          <cell r="W272">
            <v>749</v>
          </cell>
          <cell r="X272">
            <v>668</v>
          </cell>
          <cell r="Y272">
            <v>636</v>
          </cell>
          <cell r="Z272">
            <v>668</v>
          </cell>
          <cell r="AA272">
            <v>0.04</v>
          </cell>
          <cell r="AC272">
            <v>0</v>
          </cell>
          <cell r="AG272">
            <v>443</v>
          </cell>
          <cell r="AH272" t="str">
            <v>N/A</v>
          </cell>
          <cell r="AI272" t="str">
            <v>N/A</v>
          </cell>
          <cell r="AJ272" t="str">
            <v>N/A</v>
          </cell>
          <cell r="AK272">
            <v>20</v>
          </cell>
          <cell r="AL272">
            <v>477</v>
          </cell>
          <cell r="AM272">
            <v>502</v>
          </cell>
          <cell r="AN272">
            <v>610</v>
          </cell>
          <cell r="BA272">
            <v>477.12</v>
          </cell>
        </row>
        <row r="273">
          <cell r="B273" t="str">
            <v>EA271Q-BK-SV</v>
          </cell>
          <cell r="C273" t="str">
            <v>MultiSync EA271Q-BK-SV, 27" IPS LED backlit WQHD LCD Monitor with 3-sided Ultra Narrow Bezels bundled with SpectraViewII software and SpyderX calibrator, 2560x1440, DisplayPort / HDMI / DVI, USB Type-C inputs, USB hub, 60W USB-C Power Delivery, Human Sensor, ControlSync, NaViSet Administrator, 150mm Height Adjustable Stand, Dual Direction Pivot, Speakers, Black Cabinet, 3 Year Warranty (Suggested Replacement Model for the EA275WMi-BK-SV)</v>
          </cell>
          <cell r="D273">
            <v>846</v>
          </cell>
          <cell r="E273">
            <v>715</v>
          </cell>
          <cell r="F273">
            <v>715</v>
          </cell>
          <cell r="G273">
            <v>644</v>
          </cell>
          <cell r="H273">
            <v>608</v>
          </cell>
          <cell r="I273">
            <v>644</v>
          </cell>
          <cell r="J273">
            <v>644</v>
          </cell>
          <cell r="K273">
            <v>644</v>
          </cell>
          <cell r="L273">
            <v>608</v>
          </cell>
          <cell r="M273">
            <v>0.04</v>
          </cell>
          <cell r="O273">
            <v>0</v>
          </cell>
          <cell r="S273">
            <v>388</v>
          </cell>
          <cell r="T273">
            <v>549</v>
          </cell>
          <cell r="U273" t="str">
            <v>N/A</v>
          </cell>
          <cell r="V273">
            <v>1245</v>
          </cell>
          <cell r="W273">
            <v>915</v>
          </cell>
          <cell r="X273">
            <v>824</v>
          </cell>
          <cell r="Y273">
            <v>778</v>
          </cell>
          <cell r="Z273">
            <v>824</v>
          </cell>
          <cell r="AA273">
            <v>0.04</v>
          </cell>
          <cell r="AC273">
            <v>0</v>
          </cell>
          <cell r="AG273">
            <v>497</v>
          </cell>
          <cell r="AH273" t="str">
            <v>N/A</v>
          </cell>
          <cell r="AI273" t="str">
            <v>N/A</v>
          </cell>
          <cell r="AJ273" t="str">
            <v>N/A</v>
          </cell>
          <cell r="AK273">
            <v>24</v>
          </cell>
          <cell r="AL273">
            <v>584</v>
          </cell>
          <cell r="AM273">
            <v>620</v>
          </cell>
          <cell r="AN273">
            <v>747</v>
          </cell>
          <cell r="BA273">
            <v>583.67999999999995</v>
          </cell>
        </row>
        <row r="274">
          <cell r="B274" t="str">
            <v>EA271U-BK-SV</v>
          </cell>
          <cell r="C274" t="str">
            <v>MultiSync EA271U-BK-SV, 27" IPS LED backlit 4K UHD LCD Monitor with 3-sided Ultra Narrow Bezels bundled with SpectraViewII software and SpyderX calibrator, 3840x2160, DisplayPort, (2) HDMI, USB Type-C inputs, USB hub, 60W USB-C Power Delivery, Human Sensor, ControlSync, NaViSet Administrator, 150mm Height Adjustable Stand, Dual Direction Pivot, Speakers, Black Cabinet, 3 Year Warranty (Suggested Replacement Model for the EA275UHD-BK-SV)</v>
          </cell>
          <cell r="D274">
            <v>1044</v>
          </cell>
          <cell r="E274">
            <v>749</v>
          </cell>
          <cell r="F274">
            <v>749</v>
          </cell>
          <cell r="G274">
            <v>674</v>
          </cell>
          <cell r="H274">
            <v>637</v>
          </cell>
          <cell r="I274">
            <v>674</v>
          </cell>
          <cell r="J274">
            <v>674</v>
          </cell>
          <cell r="K274">
            <v>674</v>
          </cell>
          <cell r="L274">
            <v>637</v>
          </cell>
          <cell r="M274">
            <v>0.04</v>
          </cell>
          <cell r="O274">
            <v>0</v>
          </cell>
          <cell r="S274">
            <v>448</v>
          </cell>
          <cell r="T274">
            <v>569</v>
          </cell>
          <cell r="U274" t="str">
            <v>N/A</v>
          </cell>
          <cell r="V274">
            <v>1536</v>
          </cell>
          <cell r="W274">
            <v>959</v>
          </cell>
          <cell r="X274">
            <v>863</v>
          </cell>
          <cell r="Y274">
            <v>815</v>
          </cell>
          <cell r="Z274">
            <v>863</v>
          </cell>
          <cell r="AA274">
            <v>0.04</v>
          </cell>
          <cell r="AC274">
            <v>0</v>
          </cell>
          <cell r="AG274">
            <v>573</v>
          </cell>
          <cell r="AH274" t="str">
            <v>N/A</v>
          </cell>
          <cell r="AI274" t="str">
            <v>N/A</v>
          </cell>
          <cell r="AJ274" t="str">
            <v>N/A</v>
          </cell>
          <cell r="AK274">
            <v>25</v>
          </cell>
          <cell r="AL274">
            <v>612</v>
          </cell>
          <cell r="AM274">
            <v>649</v>
          </cell>
          <cell r="AN274">
            <v>783</v>
          </cell>
          <cell r="BA274">
            <v>611.52</v>
          </cell>
        </row>
        <row r="275">
          <cell r="B275" t="str">
            <v>EX241UN-BK-SV</v>
          </cell>
          <cell r="C275" t="str">
            <v>MultiSync EX241UN-BK, 24" LED Backlit LCD Monitor with SpectraView II EA bundle, AH-IPS, 1920x1080, Ultra-narrow Bezels on All Sides, HDMI / DisplayPort (in / out) / DVI-D / VGA inputs, No Touch Auto Adjust, NaViSet, Height Adjustable stand, Pivot, USB Hub, Integrated Speakers, Black Cabinet, 3 Year Warranty</v>
          </cell>
          <cell r="D275">
            <v>636</v>
          </cell>
          <cell r="E275">
            <v>559</v>
          </cell>
          <cell r="F275">
            <v>559</v>
          </cell>
          <cell r="G275">
            <v>499</v>
          </cell>
          <cell r="H275">
            <v>475</v>
          </cell>
          <cell r="I275">
            <v>499</v>
          </cell>
          <cell r="J275">
            <v>499</v>
          </cell>
          <cell r="K275">
            <v>499</v>
          </cell>
          <cell r="L275">
            <v>475</v>
          </cell>
          <cell r="M275">
            <v>0.04</v>
          </cell>
          <cell r="O275">
            <v>0</v>
          </cell>
          <cell r="S275">
            <v>326</v>
          </cell>
          <cell r="T275">
            <v>429</v>
          </cell>
          <cell r="U275" t="str">
            <v>N/A</v>
          </cell>
          <cell r="V275">
            <v>936</v>
          </cell>
          <cell r="W275">
            <v>716</v>
          </cell>
          <cell r="X275">
            <v>639</v>
          </cell>
          <cell r="Y275">
            <v>608</v>
          </cell>
          <cell r="Z275">
            <v>639</v>
          </cell>
          <cell r="AA275">
            <v>0.04</v>
          </cell>
          <cell r="AC275">
            <v>0</v>
          </cell>
          <cell r="AG275">
            <v>417</v>
          </cell>
          <cell r="AH275" t="str">
            <v>N/A</v>
          </cell>
          <cell r="AI275" t="str">
            <v>N/A</v>
          </cell>
          <cell r="AJ275" t="str">
            <v>N/A</v>
          </cell>
          <cell r="AK275">
            <v>19</v>
          </cell>
          <cell r="AL275">
            <v>456</v>
          </cell>
          <cell r="AM275">
            <v>480</v>
          </cell>
          <cell r="AN275">
            <v>584</v>
          </cell>
          <cell r="BA275">
            <v>456</v>
          </cell>
        </row>
        <row r="276">
          <cell r="B276" t="str">
            <v>EX341R-BK-SV</v>
          </cell>
          <cell r="C276" t="str">
            <v>MultiSync EX341R-BK with SpectraView II EA Bundle, 34" Curved LED Backlit LCD Monitor, SVA, 3440x1400, Ultra-narrow Bezels on Three Sides, 1800R Curvature, HDMI 2.0 / HDMI 1.4 / DisplayPort (in / out) inputs, USB 3.0 Hub with DisplaySync Pro, Human Sensor, NaViSet, Height Adjustable stand, Integrated Speakers, Black Cabinet, 3 Year Warranty  No Longer Accepting Orders</v>
          </cell>
          <cell r="D276">
            <v>1249</v>
          </cell>
          <cell r="E276">
            <v>999</v>
          </cell>
          <cell r="F276">
            <v>999</v>
          </cell>
          <cell r="G276">
            <v>891</v>
          </cell>
          <cell r="H276">
            <v>849</v>
          </cell>
          <cell r="I276">
            <v>891</v>
          </cell>
          <cell r="J276">
            <v>891</v>
          </cell>
          <cell r="K276">
            <v>891</v>
          </cell>
          <cell r="L276">
            <v>849</v>
          </cell>
          <cell r="M276">
            <v>0.04</v>
          </cell>
          <cell r="O276">
            <v>0</v>
          </cell>
          <cell r="S276">
            <v>678</v>
          </cell>
          <cell r="T276">
            <v>759</v>
          </cell>
          <cell r="U276" t="str">
            <v>N/A</v>
          </cell>
          <cell r="V276">
            <v>1839</v>
          </cell>
          <cell r="W276">
            <v>1279</v>
          </cell>
          <cell r="X276">
            <v>1140</v>
          </cell>
          <cell r="Y276">
            <v>1087</v>
          </cell>
          <cell r="Z276">
            <v>1140</v>
          </cell>
          <cell r="AA276">
            <v>0.04</v>
          </cell>
          <cell r="AC276">
            <v>0</v>
          </cell>
          <cell r="AG276">
            <v>868</v>
          </cell>
          <cell r="AH276" t="str">
            <v>N/A</v>
          </cell>
          <cell r="AI276" t="str">
            <v>N/A</v>
          </cell>
          <cell r="AJ276" t="str">
            <v>N/A</v>
          </cell>
          <cell r="AK276">
            <v>34</v>
          </cell>
          <cell r="AL276">
            <v>815</v>
          </cell>
          <cell r="AM276">
            <v>857</v>
          </cell>
          <cell r="AN276">
            <v>1043</v>
          </cell>
          <cell r="BA276">
            <v>815.04</v>
          </cell>
        </row>
        <row r="277">
          <cell r="B277" t="str">
            <v>P243W-BK-SV</v>
          </cell>
          <cell r="C277" t="str">
            <v xml:space="preserve">MultiSync P243W-BK, 24" LED Backlit LCD Monitor bundled with SpectraView II software and MDSVSENSOR3 calibrator, AH-IPS, sRGB color, 1920x1200, w/Ambix4 - DVI-D, VGA, DisplayPort, HDMI, USB Hub with DisplaySync Pro, 14 Bit 3D LUT, Pivot, Black Cabinet, 4 year warranty (Suggested Replacement Model for the P242W-BK-SV)  Limited Availability
</v>
          </cell>
          <cell r="D277">
            <v>1044</v>
          </cell>
          <cell r="E277">
            <v>975</v>
          </cell>
          <cell r="F277">
            <v>975</v>
          </cell>
          <cell r="G277">
            <v>846</v>
          </cell>
          <cell r="H277">
            <v>829</v>
          </cell>
          <cell r="I277">
            <v>846</v>
          </cell>
          <cell r="J277">
            <v>846</v>
          </cell>
          <cell r="K277">
            <v>846</v>
          </cell>
          <cell r="L277">
            <v>829</v>
          </cell>
          <cell r="M277">
            <v>0.04</v>
          </cell>
          <cell r="O277">
            <v>0</v>
          </cell>
          <cell r="S277">
            <v>473</v>
          </cell>
          <cell r="T277">
            <v>749</v>
          </cell>
          <cell r="U277" t="str">
            <v>N/A</v>
          </cell>
          <cell r="V277">
            <v>1536</v>
          </cell>
          <cell r="W277">
            <v>1248</v>
          </cell>
          <cell r="X277">
            <v>1083</v>
          </cell>
          <cell r="Y277">
            <v>1061</v>
          </cell>
          <cell r="Z277">
            <v>1083</v>
          </cell>
          <cell r="AA277">
            <v>0.04</v>
          </cell>
          <cell r="AC277">
            <v>0</v>
          </cell>
          <cell r="AG277">
            <v>605</v>
          </cell>
          <cell r="AH277" t="str">
            <v>N/A</v>
          </cell>
          <cell r="AI277" t="str">
            <v>N/A</v>
          </cell>
          <cell r="AJ277" t="str">
            <v>N/A</v>
          </cell>
          <cell r="AK277">
            <v>33</v>
          </cell>
          <cell r="AL277">
            <v>796</v>
          </cell>
          <cell r="AM277">
            <v>813</v>
          </cell>
          <cell r="AN277">
            <v>1019</v>
          </cell>
          <cell r="BA277">
            <v>795.83999999999992</v>
          </cell>
        </row>
        <row r="278">
          <cell r="B278" t="str">
            <v>PA243W-SV</v>
          </cell>
          <cell r="C278" t="str">
            <v xml:space="preserve">MultiSync PA243W-SV, 24" Wide Gamut W-LED Backlit LCD Monitor with SpectraView color calibration bundle, IPS, 1920x1200, w/Ambix4, DVI-D, VGA, DisplayPort, HDMI, USB 3.1 Hub with DisplaySync Pro, 14 Bit 3D LUT, MultiProfiler, Pivot, White Cabinet, 4 year warranty Limited Availability
</v>
          </cell>
          <cell r="D278">
            <v>1154</v>
          </cell>
          <cell r="E278">
            <v>1079</v>
          </cell>
          <cell r="F278" t="str">
            <v>No MAP Price</v>
          </cell>
          <cell r="G278">
            <v>963</v>
          </cell>
          <cell r="H278">
            <v>917</v>
          </cell>
          <cell r="I278">
            <v>963</v>
          </cell>
          <cell r="J278">
            <v>963</v>
          </cell>
          <cell r="K278">
            <v>963</v>
          </cell>
          <cell r="L278">
            <v>917</v>
          </cell>
          <cell r="M278">
            <v>0.04</v>
          </cell>
          <cell r="O278">
            <v>0</v>
          </cell>
          <cell r="S278">
            <v>633</v>
          </cell>
          <cell r="T278">
            <v>829</v>
          </cell>
          <cell r="U278" t="str">
            <v>N/A</v>
          </cell>
          <cell r="V278">
            <v>1699</v>
          </cell>
          <cell r="W278">
            <v>1381</v>
          </cell>
          <cell r="X278">
            <v>1233</v>
          </cell>
          <cell r="Y278">
            <v>1174</v>
          </cell>
          <cell r="Z278">
            <v>1233</v>
          </cell>
          <cell r="AA278">
            <v>0.04</v>
          </cell>
          <cell r="AC278">
            <v>0</v>
          </cell>
          <cell r="AG278">
            <v>810</v>
          </cell>
          <cell r="AH278" t="str">
            <v>N/A</v>
          </cell>
          <cell r="AI278" t="str">
            <v>N/A</v>
          </cell>
          <cell r="AJ278" t="str">
            <v>N/A</v>
          </cell>
          <cell r="AK278">
            <v>37</v>
          </cell>
          <cell r="AL278">
            <v>880</v>
          </cell>
          <cell r="AM278">
            <v>926</v>
          </cell>
          <cell r="AN278">
            <v>1127</v>
          </cell>
          <cell r="BA278">
            <v>880.31999999999994</v>
          </cell>
        </row>
        <row r="279">
          <cell r="B279" t="str">
            <v>PA243W-BK-SV</v>
          </cell>
          <cell r="C279" t="str">
            <v xml:space="preserve">MultiSync PA243W-BK-SV, 24" Wide Gamut W-LED Backlit LCD Monitor with SpectraView color calibration bundle, IPS, 1920x1200, w/Ambix4, DVI-D, VGA, DisplayPort, HDMI, USB 3.1 Hub with DisplaySync Pro, 14 Bit 3D LUT, MultiProfiler, Pivot, Black Cabinet, 4 year warranty Limited Availability
</v>
          </cell>
          <cell r="D279">
            <v>1154</v>
          </cell>
          <cell r="E279">
            <v>1079</v>
          </cell>
          <cell r="F279">
            <v>1079</v>
          </cell>
          <cell r="G279">
            <v>963</v>
          </cell>
          <cell r="H279">
            <v>917</v>
          </cell>
          <cell r="I279">
            <v>963</v>
          </cell>
          <cell r="J279">
            <v>963</v>
          </cell>
          <cell r="K279">
            <v>963</v>
          </cell>
          <cell r="L279">
            <v>917</v>
          </cell>
          <cell r="M279">
            <v>0.04</v>
          </cell>
          <cell r="O279">
            <v>0</v>
          </cell>
          <cell r="S279">
            <v>633</v>
          </cell>
          <cell r="T279">
            <v>829</v>
          </cell>
          <cell r="U279" t="str">
            <v>N/A</v>
          </cell>
          <cell r="V279">
            <v>1699</v>
          </cell>
          <cell r="W279">
            <v>1381</v>
          </cell>
          <cell r="X279">
            <v>1233</v>
          </cell>
          <cell r="Y279">
            <v>1174</v>
          </cell>
          <cell r="Z279">
            <v>1233</v>
          </cell>
          <cell r="AA279">
            <v>0.04</v>
          </cell>
          <cell r="AC279">
            <v>0</v>
          </cell>
          <cell r="AG279">
            <v>810</v>
          </cell>
          <cell r="AH279" t="str">
            <v>N/A</v>
          </cell>
          <cell r="AI279" t="str">
            <v>N/A</v>
          </cell>
          <cell r="AJ279" t="str">
            <v>N/A</v>
          </cell>
          <cell r="AK279">
            <v>37</v>
          </cell>
          <cell r="AL279">
            <v>880</v>
          </cell>
          <cell r="AM279">
            <v>926</v>
          </cell>
          <cell r="AN279">
            <v>1127</v>
          </cell>
          <cell r="BA279">
            <v>880.31999999999994</v>
          </cell>
        </row>
        <row r="280">
          <cell r="B280" t="str">
            <v>PA271Q-BK-SV</v>
          </cell>
          <cell r="C280" t="str">
            <v>MultiSync PA271Q-BK, 27" IPS wide gamut LED backlit LCD Monitor with SpectraViewII software and MDSVSENSOR3 calibrator, 2560x1440, HDMI (2), DisplayPort, Mini DisplayPort, USB Type C, USB Hub with DisplaySync Pro, SpectraView Engine color management, 14-bit 3D LUT, AdobeRGB, REC 2020, sRGB, Pivot, Black Cabinet, 4 year warranty No Longer Accepting Orders
 - Limited Availability</v>
          </cell>
          <cell r="D280">
            <v>1704</v>
          </cell>
          <cell r="E280">
            <v>1589</v>
          </cell>
          <cell r="F280">
            <v>1589</v>
          </cell>
          <cell r="G280">
            <v>1378</v>
          </cell>
          <cell r="H280">
            <v>1351</v>
          </cell>
          <cell r="I280">
            <v>1378</v>
          </cell>
          <cell r="J280">
            <v>1378</v>
          </cell>
          <cell r="K280">
            <v>1378</v>
          </cell>
          <cell r="L280">
            <v>1351</v>
          </cell>
          <cell r="M280">
            <v>0.04</v>
          </cell>
          <cell r="O280">
            <v>0</v>
          </cell>
          <cell r="S280">
            <v>948</v>
          </cell>
          <cell r="T280">
            <v>1219</v>
          </cell>
          <cell r="U280" t="str">
            <v>N/A</v>
          </cell>
          <cell r="V280">
            <v>2508</v>
          </cell>
          <cell r="W280">
            <v>2034</v>
          </cell>
          <cell r="X280">
            <v>1764</v>
          </cell>
          <cell r="Y280">
            <v>1729</v>
          </cell>
          <cell r="Z280">
            <v>1764</v>
          </cell>
          <cell r="AA280">
            <v>0.04</v>
          </cell>
          <cell r="AC280">
            <v>0</v>
          </cell>
          <cell r="AG280">
            <v>1213</v>
          </cell>
          <cell r="AH280" t="str">
            <v>N/A</v>
          </cell>
          <cell r="AI280" t="str">
            <v>N/A</v>
          </cell>
          <cell r="AJ280" t="str">
            <v>N/A</v>
          </cell>
          <cell r="AK280">
            <v>54</v>
          </cell>
          <cell r="AL280">
            <v>1297</v>
          </cell>
          <cell r="AM280">
            <v>1324</v>
          </cell>
          <cell r="AN280">
            <v>1660</v>
          </cell>
          <cell r="BA280">
            <v>1296.96</v>
          </cell>
        </row>
        <row r="281">
          <cell r="B281" t="str">
            <v>PA311D-BK-SV</v>
          </cell>
          <cell r="C281" t="str">
            <v>MultiSync PA311D-BK, 31.1" Wide Color Gamut LED Backlit LCD Monitor with SpectraViewII software and MDSVSENSOR3 calibrator, IPS, 4096x2160, 17:9, DisplayPort 1.4, HDMI 2.0b, USB Type C, USB Hub with DisplaySync Pro, SpectraView Engine color management, 14-bit 3D LUT, AdobeRGB, REC 2020, sRGB, Black Cabinet, 4 year warranty (Suggested Replacement for PA302W-SV)</v>
          </cell>
          <cell r="D281">
            <v>3574</v>
          </cell>
          <cell r="E281">
            <v>3429</v>
          </cell>
          <cell r="F281">
            <v>3429</v>
          </cell>
          <cell r="G281">
            <v>2973</v>
          </cell>
          <cell r="H281">
            <v>2915</v>
          </cell>
          <cell r="I281">
            <v>2973</v>
          </cell>
          <cell r="J281">
            <v>2973</v>
          </cell>
          <cell r="K281">
            <v>2973</v>
          </cell>
          <cell r="L281">
            <v>2915</v>
          </cell>
          <cell r="M281">
            <v>0.04</v>
          </cell>
          <cell r="O281">
            <v>0</v>
          </cell>
          <cell r="S281">
            <v>1549</v>
          </cell>
          <cell r="T281">
            <v>2619</v>
          </cell>
          <cell r="U281" t="str">
            <v>N/A</v>
          </cell>
          <cell r="V281">
            <v>5261</v>
          </cell>
          <cell r="W281">
            <v>4389</v>
          </cell>
          <cell r="X281">
            <v>3805</v>
          </cell>
          <cell r="Y281">
            <v>3731</v>
          </cell>
          <cell r="Z281">
            <v>3805</v>
          </cell>
          <cell r="AA281">
            <v>0.04</v>
          </cell>
          <cell r="AC281">
            <v>0</v>
          </cell>
          <cell r="AG281">
            <v>1983</v>
          </cell>
          <cell r="AH281" t="str">
            <v>N/A</v>
          </cell>
          <cell r="AI281" t="str">
            <v>N/A</v>
          </cell>
          <cell r="AJ281" t="str">
            <v>N/A</v>
          </cell>
          <cell r="AK281">
            <v>117</v>
          </cell>
          <cell r="AL281">
            <v>2798</v>
          </cell>
          <cell r="AM281">
            <v>2856</v>
          </cell>
          <cell r="AN281">
            <v>3581</v>
          </cell>
          <cell r="BA281">
            <v>2798.4</v>
          </cell>
        </row>
        <row r="282">
          <cell r="C282" t="str">
            <v/>
          </cell>
          <cell r="BA282" t="str">
            <v xml:space="preserve"> </v>
          </cell>
        </row>
        <row r="283">
          <cell r="B283" t="str">
            <v>EX241UN-TMX4F</v>
          </cell>
          <cell r="C283" t="str">
            <v>A complete desktop video matrix in one simple package. It consists of quantity 4 EX241UN-BK stand-free displays bundled with (1) CHIEF K3F220B (2 wide 2 high) free standing tabletop stand and (1) Tripp Lite ISOBAR6 Surge Suppressor. The EX241UN desktop displays include ControlSync technology to keep display settings in sync.</v>
          </cell>
          <cell r="D283">
            <v>2249</v>
          </cell>
          <cell r="E283">
            <v>2019</v>
          </cell>
          <cell r="F283">
            <v>2019</v>
          </cell>
          <cell r="G283">
            <v>1866</v>
          </cell>
          <cell r="H283">
            <v>1777</v>
          </cell>
          <cell r="I283">
            <v>1866</v>
          </cell>
          <cell r="J283">
            <v>1866</v>
          </cell>
          <cell r="K283">
            <v>1772.6999999999998</v>
          </cell>
          <cell r="L283">
            <v>1777</v>
          </cell>
          <cell r="M283">
            <v>0.04</v>
          </cell>
          <cell r="O283" t="str">
            <v>NA</v>
          </cell>
          <cell r="S283">
            <v>1513</v>
          </cell>
          <cell r="T283">
            <v>1599</v>
          </cell>
          <cell r="U283">
            <v>0.05</v>
          </cell>
          <cell r="V283">
            <v>3311</v>
          </cell>
          <cell r="W283">
            <v>2584</v>
          </cell>
          <cell r="X283">
            <v>2388</v>
          </cell>
          <cell r="Y283">
            <v>2275</v>
          </cell>
          <cell r="Z283">
            <v>2388</v>
          </cell>
          <cell r="AA283">
            <v>0.04</v>
          </cell>
          <cell r="AC283">
            <v>0</v>
          </cell>
          <cell r="AG283">
            <v>1937</v>
          </cell>
          <cell r="AH283">
            <v>0.05</v>
          </cell>
          <cell r="AI283" t="str">
            <v>N/A</v>
          </cell>
          <cell r="AJ283" t="str">
            <v>N/A</v>
          </cell>
          <cell r="AK283">
            <v>53</v>
          </cell>
          <cell r="AL283">
            <v>1724</v>
          </cell>
          <cell r="AM283">
            <v>1813</v>
          </cell>
          <cell r="AN283">
            <v>2207</v>
          </cell>
          <cell r="BA283">
            <v>1705.9199999999998</v>
          </cell>
        </row>
        <row r="284">
          <cell r="B284" t="str">
            <v>EX241UN-TMX4G</v>
          </cell>
          <cell r="C284" t="str">
            <v>A complete desktop video matrix in one simple package. It consists of quantity 4 EX241UN-BK stand-free displays bundled with (1) CHIEF K3G220B (2 wide 2 high) grommet-mounted desktop mount and (1) Tripp Lite ISOBAR6 Surge Suppressor. The EX241UN desktop displays include ControlSync technology to keep display settings in sync.</v>
          </cell>
          <cell r="D284">
            <v>2249</v>
          </cell>
          <cell r="E284">
            <v>2019</v>
          </cell>
          <cell r="F284">
            <v>2019</v>
          </cell>
          <cell r="G284">
            <v>1866</v>
          </cell>
          <cell r="H284">
            <v>1777</v>
          </cell>
          <cell r="I284">
            <v>1866</v>
          </cell>
          <cell r="J284">
            <v>1866</v>
          </cell>
          <cell r="K284">
            <v>1772.6999999999998</v>
          </cell>
          <cell r="L284">
            <v>1777</v>
          </cell>
          <cell r="M284">
            <v>0.04</v>
          </cell>
          <cell r="O284" t="str">
            <v>NA</v>
          </cell>
          <cell r="S284">
            <v>1513</v>
          </cell>
          <cell r="T284">
            <v>1599</v>
          </cell>
          <cell r="U284">
            <v>0.05</v>
          </cell>
          <cell r="V284">
            <v>3311</v>
          </cell>
          <cell r="W284">
            <v>2584</v>
          </cell>
          <cell r="X284">
            <v>2388</v>
          </cell>
          <cell r="Y284">
            <v>2275</v>
          </cell>
          <cell r="Z284">
            <v>2388</v>
          </cell>
          <cell r="AA284">
            <v>0.04</v>
          </cell>
          <cell r="AC284">
            <v>0</v>
          </cell>
          <cell r="AG284">
            <v>1937</v>
          </cell>
          <cell r="AH284">
            <v>0.05</v>
          </cell>
          <cell r="AI284" t="str">
            <v>N/A</v>
          </cell>
          <cell r="AJ284" t="str">
            <v>N/A</v>
          </cell>
          <cell r="AK284">
            <v>53</v>
          </cell>
          <cell r="AL284">
            <v>1724</v>
          </cell>
          <cell r="AM284">
            <v>1813</v>
          </cell>
          <cell r="AN284">
            <v>2207</v>
          </cell>
          <cell r="BA284">
            <v>1705.9199999999998</v>
          </cell>
        </row>
        <row r="285">
          <cell r="B285" t="str">
            <v>EX241UN-TMX6G</v>
          </cell>
          <cell r="C285" t="str">
            <v>A complete desktop video matrix in one simple package. It consists of quantity 6 EX241UN-BK stand-free displays bundled with (1) CHIEF K3G320B (3 wide 2 high) grommet-mounted desktop mount and (1) Tripp Lite ISOBAR6 Surge Suppressor. The EX241UN desktop displays include ControlSync technology to keep display settings in sync.</v>
          </cell>
          <cell r="D285">
            <v>3124</v>
          </cell>
          <cell r="E285">
            <v>2625</v>
          </cell>
          <cell r="F285">
            <v>2625</v>
          </cell>
          <cell r="G285">
            <v>2426</v>
          </cell>
          <cell r="H285">
            <v>2310</v>
          </cell>
          <cell r="I285">
            <v>2426</v>
          </cell>
          <cell r="J285">
            <v>2426</v>
          </cell>
          <cell r="K285">
            <v>2304.6999999999998</v>
          </cell>
          <cell r="L285">
            <v>2310</v>
          </cell>
          <cell r="M285">
            <v>0.04</v>
          </cell>
          <cell r="O285" t="str">
            <v>NA</v>
          </cell>
          <cell r="S285">
            <v>2151</v>
          </cell>
          <cell r="T285">
            <v>2079</v>
          </cell>
          <cell r="U285">
            <v>0.05</v>
          </cell>
          <cell r="V285">
            <v>4599</v>
          </cell>
          <cell r="W285">
            <v>3360</v>
          </cell>
          <cell r="X285">
            <v>3105</v>
          </cell>
          <cell r="Y285">
            <v>2957</v>
          </cell>
          <cell r="Z285">
            <v>3105</v>
          </cell>
          <cell r="AA285">
            <v>0.04</v>
          </cell>
          <cell r="AC285">
            <v>0</v>
          </cell>
          <cell r="AG285">
            <v>2753</v>
          </cell>
          <cell r="AH285">
            <v>0.05</v>
          </cell>
          <cell r="AI285" t="str">
            <v>N/A</v>
          </cell>
          <cell r="AJ285" t="str">
            <v>N/A</v>
          </cell>
          <cell r="AK285">
            <v>69</v>
          </cell>
          <cell r="AL285">
            <v>2241</v>
          </cell>
          <cell r="AM285">
            <v>2357</v>
          </cell>
          <cell r="AN285">
            <v>2869</v>
          </cell>
          <cell r="BA285">
            <v>2217.6</v>
          </cell>
        </row>
        <row r="286">
          <cell r="B286" t="str">
            <v>EX241UN-TMX4W</v>
          </cell>
          <cell r="C286" t="str">
            <v>A complete wall mount video matrix in one simple package. It consists of quantity 4 EX241UN-BK stand-free displays bundled with (1) Peerless 2x2 wall mount and (1) SurgeX 4 outlet power conditioner. The EX241UN desktop displays include ControlSync technology to keep display settings in sync.</v>
          </cell>
          <cell r="D286">
            <v>3220</v>
          </cell>
          <cell r="E286">
            <v>2555</v>
          </cell>
          <cell r="F286">
            <v>2555</v>
          </cell>
          <cell r="G286">
            <v>2360</v>
          </cell>
          <cell r="H286">
            <v>2248</v>
          </cell>
          <cell r="I286">
            <v>2360</v>
          </cell>
          <cell r="J286">
            <v>2360</v>
          </cell>
          <cell r="K286">
            <v>2242</v>
          </cell>
          <cell r="L286">
            <v>2248</v>
          </cell>
          <cell r="M286">
            <v>0.04</v>
          </cell>
          <cell r="O286" t="str">
            <v>NA</v>
          </cell>
          <cell r="S286">
            <v>1824</v>
          </cell>
          <cell r="T286">
            <v>2019</v>
          </cell>
          <cell r="U286">
            <v>0.05</v>
          </cell>
          <cell r="V286">
            <v>4740</v>
          </cell>
          <cell r="W286">
            <v>3270</v>
          </cell>
          <cell r="X286">
            <v>3021</v>
          </cell>
          <cell r="Y286">
            <v>2877</v>
          </cell>
          <cell r="Z286">
            <v>3021</v>
          </cell>
          <cell r="AA286">
            <v>0.04</v>
          </cell>
          <cell r="AC286">
            <v>0</v>
          </cell>
          <cell r="AG286">
            <v>2335</v>
          </cell>
          <cell r="AH286">
            <v>0.05</v>
          </cell>
          <cell r="AI286" t="str">
            <v>N/A</v>
          </cell>
          <cell r="AJ286" t="str">
            <v>N/A</v>
          </cell>
          <cell r="AK286">
            <v>90</v>
          </cell>
          <cell r="AL286">
            <v>2158</v>
          </cell>
          <cell r="AM286">
            <v>2270</v>
          </cell>
          <cell r="AN286">
            <v>2762</v>
          </cell>
          <cell r="BA286">
            <v>2158.08</v>
          </cell>
        </row>
        <row r="288">
          <cell r="B288" t="str">
            <v>KT-SS1</v>
          </cell>
          <cell r="C288" t="str">
            <v>The KT-SS1 is a human sensor and ambient sensor option for ultra-narrow bezel desktop monitors, including the MultiSync EX241UN. This provides both ambient and human sensing functionality similar to other models in the MultiSync EA Series.</v>
          </cell>
          <cell r="D288">
            <v>54</v>
          </cell>
          <cell r="E288">
            <v>54</v>
          </cell>
          <cell r="F288">
            <v>54</v>
          </cell>
          <cell r="G288">
            <v>46</v>
          </cell>
          <cell r="H288">
            <v>44</v>
          </cell>
          <cell r="I288">
            <v>46</v>
          </cell>
          <cell r="J288">
            <v>46</v>
          </cell>
          <cell r="K288">
            <v>46</v>
          </cell>
          <cell r="L288">
            <v>44</v>
          </cell>
          <cell r="M288" t="str">
            <v>N/A</v>
          </cell>
          <cell r="O288" t="e">
            <v>#N/A</v>
          </cell>
          <cell r="S288" t="str">
            <v>N/A</v>
          </cell>
          <cell r="T288">
            <v>39</v>
          </cell>
          <cell r="U288" t="str">
            <v>N/A</v>
          </cell>
          <cell r="V288">
            <v>69</v>
          </cell>
          <cell r="W288">
            <v>69</v>
          </cell>
          <cell r="X288">
            <v>59</v>
          </cell>
          <cell r="Y288">
            <v>56</v>
          </cell>
          <cell r="Z288">
            <v>59</v>
          </cell>
          <cell r="AA288" t="str">
            <v>N/A</v>
          </cell>
          <cell r="AG288" t="str">
            <v>N/A</v>
          </cell>
          <cell r="AH288" t="str">
            <v>N/A</v>
          </cell>
          <cell r="AI288" t="str">
            <v>N/A</v>
          </cell>
          <cell r="AJ288" t="str">
            <v>N/A</v>
          </cell>
          <cell r="AK288" t="str">
            <v>N/A</v>
          </cell>
          <cell r="AL288" t="str">
            <v>N/A</v>
          </cell>
          <cell r="AM288" t="str">
            <v>N/A</v>
          </cell>
          <cell r="AN288" t="str">
            <v>N/A</v>
          </cell>
          <cell r="BA288">
            <v>38.4</v>
          </cell>
        </row>
        <row r="289">
          <cell r="B289" t="str">
            <v>SVII-PRO-KIT</v>
          </cell>
          <cell r="C289" t="str">
            <v>Display Calibration  Bundle with Custom sensor   Colorimeter and Software for display calibration</v>
          </cell>
          <cell r="D289">
            <v>329</v>
          </cell>
          <cell r="E289">
            <v>299</v>
          </cell>
          <cell r="F289">
            <v>299</v>
          </cell>
          <cell r="G289">
            <v>266.7</v>
          </cell>
          <cell r="H289">
            <v>254</v>
          </cell>
          <cell r="I289">
            <v>266.7</v>
          </cell>
          <cell r="J289">
            <v>266.7</v>
          </cell>
          <cell r="K289">
            <v>266.7</v>
          </cell>
          <cell r="L289">
            <v>218</v>
          </cell>
          <cell r="M289">
            <v>0.04</v>
          </cell>
          <cell r="O289" t="e">
            <v>#N/A</v>
          </cell>
          <cell r="S289" t="str">
            <v>N/A</v>
          </cell>
          <cell r="T289">
            <v>229</v>
          </cell>
          <cell r="U289" t="str">
            <v>N/A</v>
          </cell>
          <cell r="V289">
            <v>421</v>
          </cell>
          <cell r="W289">
            <v>383</v>
          </cell>
          <cell r="X289">
            <v>341</v>
          </cell>
          <cell r="Y289">
            <v>325</v>
          </cell>
          <cell r="Z289">
            <v>341</v>
          </cell>
          <cell r="AA289">
            <v>0.04</v>
          </cell>
          <cell r="AG289" t="str">
            <v>N/A</v>
          </cell>
          <cell r="AH289" t="str">
            <v>N/A</v>
          </cell>
          <cell r="AI289" t="str">
            <v>N/A</v>
          </cell>
          <cell r="AJ289" t="str">
            <v>N/A</v>
          </cell>
          <cell r="AK289" t="str">
            <v>N/A</v>
          </cell>
          <cell r="AL289" t="str">
            <v>N/A</v>
          </cell>
          <cell r="AM289" t="str">
            <v>N/A</v>
          </cell>
          <cell r="AN289" t="str">
            <v>N/A</v>
          </cell>
          <cell r="BA289">
            <v>243.84</v>
          </cell>
        </row>
        <row r="290">
          <cell r="B290" t="str">
            <v>SVII-EA-KIT</v>
          </cell>
          <cell r="C290" t="str">
            <v>Entry level Display Calibration Bundle with Colorimeter and Software for display calibration.</v>
          </cell>
          <cell r="D290">
            <v>199</v>
          </cell>
          <cell r="E290">
            <v>199</v>
          </cell>
          <cell r="F290">
            <v>199</v>
          </cell>
          <cell r="G290">
            <v>177.45</v>
          </cell>
          <cell r="H290">
            <v>169</v>
          </cell>
          <cell r="I290">
            <v>177.45</v>
          </cell>
          <cell r="J290">
            <v>177.45</v>
          </cell>
          <cell r="K290">
            <v>177.45</v>
          </cell>
          <cell r="L290">
            <v>145</v>
          </cell>
          <cell r="M290">
            <v>0.04</v>
          </cell>
          <cell r="O290" t="e">
            <v>#N/A</v>
          </cell>
          <cell r="S290" t="str">
            <v>N/A</v>
          </cell>
          <cell r="T290">
            <v>149</v>
          </cell>
          <cell r="U290" t="str">
            <v>N/A</v>
          </cell>
          <cell r="V290">
            <v>255</v>
          </cell>
          <cell r="W290">
            <v>255</v>
          </cell>
          <cell r="X290">
            <v>227</v>
          </cell>
          <cell r="Y290">
            <v>216</v>
          </cell>
          <cell r="Z290">
            <v>227</v>
          </cell>
          <cell r="AA290">
            <v>0.04</v>
          </cell>
          <cell r="AG290" t="str">
            <v>N/A</v>
          </cell>
          <cell r="AH290" t="str">
            <v>N/A</v>
          </cell>
          <cell r="AI290" t="str">
            <v>N/A</v>
          </cell>
          <cell r="AJ290" t="str">
            <v>N/A</v>
          </cell>
          <cell r="AK290" t="str">
            <v>N/A</v>
          </cell>
          <cell r="AL290" t="str">
            <v>N/A</v>
          </cell>
          <cell r="AM290" t="str">
            <v>N/A</v>
          </cell>
          <cell r="AN290" t="str">
            <v>N/A</v>
          </cell>
          <cell r="BA290">
            <v>162.23999999999998</v>
          </cell>
        </row>
        <row r="291">
          <cell r="B291" t="str">
            <v>SVIISOFT</v>
          </cell>
          <cell r="C291" t="str">
            <v>SPECTRAVIEW SOFTWARE</v>
          </cell>
          <cell r="D291">
            <v>109.99</v>
          </cell>
          <cell r="E291">
            <v>99.99</v>
          </cell>
          <cell r="F291" t="str">
            <v xml:space="preserve"> No MAP Price </v>
          </cell>
          <cell r="G291">
            <v>89.25</v>
          </cell>
          <cell r="H291">
            <v>85</v>
          </cell>
          <cell r="I291">
            <v>89.25</v>
          </cell>
          <cell r="J291">
            <v>89.25</v>
          </cell>
          <cell r="K291">
            <v>89.25</v>
          </cell>
          <cell r="L291">
            <v>73</v>
          </cell>
          <cell r="M291">
            <v>0.04</v>
          </cell>
          <cell r="O291" t="e">
            <v>#N/A</v>
          </cell>
          <cell r="S291" t="str">
            <v>N/A</v>
          </cell>
          <cell r="T291">
            <v>79</v>
          </cell>
          <cell r="U291" t="str">
            <v>N/A</v>
          </cell>
          <cell r="V291">
            <v>141</v>
          </cell>
          <cell r="W291">
            <v>128</v>
          </cell>
          <cell r="X291">
            <v>114</v>
          </cell>
          <cell r="Y291">
            <v>109</v>
          </cell>
          <cell r="Z291">
            <v>114</v>
          </cell>
          <cell r="AA291">
            <v>0.04</v>
          </cell>
          <cell r="AG291" t="str">
            <v>N/A</v>
          </cell>
          <cell r="AH291" t="str">
            <v>N/A</v>
          </cell>
          <cell r="AI291" t="str">
            <v>N/A</v>
          </cell>
          <cell r="AJ291" t="str">
            <v>N/A</v>
          </cell>
          <cell r="AK291" t="str">
            <v>N/A</v>
          </cell>
          <cell r="AL291" t="str">
            <v>N/A</v>
          </cell>
          <cell r="AM291" t="str">
            <v>N/A</v>
          </cell>
          <cell r="AN291" t="str">
            <v>N/A</v>
          </cell>
          <cell r="BA291">
            <v>81.599999999999994</v>
          </cell>
        </row>
        <row r="292">
          <cell r="B292" t="str">
            <v>SVIISOFT-W</v>
          </cell>
          <cell r="C292" t="str">
            <v>SPECTRAVIEW SOFTWARE (For B2C Matrix Only) Download Only from WebStore</v>
          </cell>
          <cell r="D292" t="str">
            <v xml:space="preserve"> N/A </v>
          </cell>
          <cell r="E292" t="str">
            <v xml:space="preserve"> N/A </v>
          </cell>
          <cell r="F292" t="str">
            <v xml:space="preserve"> N/A </v>
          </cell>
          <cell r="G292" t="str">
            <v xml:space="preserve"> N/A </v>
          </cell>
          <cell r="H292" t="str">
            <v xml:space="preserve"> N/A </v>
          </cell>
          <cell r="I292" t="str">
            <v xml:space="preserve"> N/A </v>
          </cell>
          <cell r="J292" t="str">
            <v xml:space="preserve"> N/A </v>
          </cell>
          <cell r="K292" t="str">
            <v xml:space="preserve"> N/A </v>
          </cell>
          <cell r="L292" t="e">
            <v>#VALUE!</v>
          </cell>
          <cell r="M292">
            <v>0.04</v>
          </cell>
          <cell r="O292" t="e">
            <v>#N/A</v>
          </cell>
          <cell r="S292" t="str">
            <v>N/A</v>
          </cell>
          <cell r="T292" t="e">
            <v>#VALUE!</v>
          </cell>
          <cell r="U292" t="str">
            <v>N/A</v>
          </cell>
          <cell r="V292" t="str">
            <v xml:space="preserve"> N/A </v>
          </cell>
          <cell r="W292" t="str">
            <v xml:space="preserve"> N/A </v>
          </cell>
          <cell r="X292" t="str">
            <v xml:space="preserve"> N/A </v>
          </cell>
          <cell r="Y292" t="str">
            <v xml:space="preserve"> N/A </v>
          </cell>
          <cell r="Z292" t="str">
            <v xml:space="preserve"> N/A </v>
          </cell>
          <cell r="AA292">
            <v>0.04</v>
          </cell>
          <cell r="AG292" t="str">
            <v>N/A</v>
          </cell>
          <cell r="AH292" t="str">
            <v>N/A</v>
          </cell>
          <cell r="AI292" t="str">
            <v>N/A</v>
          </cell>
          <cell r="AJ292" t="str">
            <v>N/A</v>
          </cell>
          <cell r="AK292" t="str">
            <v>N/A</v>
          </cell>
          <cell r="AL292" t="str">
            <v>N/A</v>
          </cell>
          <cell r="AM292" t="str">
            <v>N/A</v>
          </cell>
          <cell r="AN292" t="str">
            <v>N/A</v>
          </cell>
          <cell r="BA292" t="str">
            <v>N/A</v>
          </cell>
        </row>
        <row r="293">
          <cell r="B293" t="str">
            <v>HD2PA2427</v>
          </cell>
          <cell r="C293" t="str">
            <v>Adjustable monitor hood for 24” and 27” displays</v>
          </cell>
          <cell r="D293">
            <v>120</v>
          </cell>
          <cell r="E293">
            <v>119</v>
          </cell>
          <cell r="F293" t="str">
            <v xml:space="preserve"> No MAP Price </v>
          </cell>
          <cell r="G293">
            <v>106</v>
          </cell>
          <cell r="H293">
            <v>102</v>
          </cell>
          <cell r="I293">
            <v>106</v>
          </cell>
          <cell r="J293">
            <v>106</v>
          </cell>
          <cell r="K293">
            <v>106</v>
          </cell>
          <cell r="L293">
            <v>90</v>
          </cell>
          <cell r="M293">
            <v>0.04</v>
          </cell>
          <cell r="O293" t="e">
            <v>#N/A</v>
          </cell>
          <cell r="S293" t="str">
            <v>N/A</v>
          </cell>
          <cell r="T293">
            <v>89</v>
          </cell>
          <cell r="U293" t="str">
            <v>N/A</v>
          </cell>
          <cell r="V293">
            <v>154</v>
          </cell>
          <cell r="W293">
            <v>152</v>
          </cell>
          <cell r="X293">
            <v>136</v>
          </cell>
          <cell r="Y293">
            <v>131</v>
          </cell>
          <cell r="Z293">
            <v>136</v>
          </cell>
          <cell r="AA293">
            <v>0.04</v>
          </cell>
          <cell r="AG293" t="str">
            <v>N/A</v>
          </cell>
          <cell r="AH293" t="str">
            <v>N/A</v>
          </cell>
          <cell r="AI293" t="str">
            <v>N/A</v>
          </cell>
          <cell r="AJ293" t="str">
            <v>N/A</v>
          </cell>
          <cell r="AK293" t="str">
            <v>N/A</v>
          </cell>
          <cell r="AL293" t="str">
            <v>N/A</v>
          </cell>
          <cell r="AM293" t="str">
            <v>N/A</v>
          </cell>
          <cell r="AN293" t="str">
            <v>N/A</v>
          </cell>
          <cell r="BA293">
            <v>89.28</v>
          </cell>
        </row>
        <row r="294">
          <cell r="B294" t="str">
            <v>HDPA30-2</v>
          </cell>
          <cell r="C294" t="str">
            <v>Hood for 30" PA302W monitors for professional photography (Suggested Replacement Model for the HDPA30)</v>
          </cell>
          <cell r="D294">
            <v>304</v>
          </cell>
          <cell r="E294">
            <v>304</v>
          </cell>
          <cell r="F294" t="str">
            <v xml:space="preserve"> No MAP Price </v>
          </cell>
          <cell r="G294">
            <v>280</v>
          </cell>
          <cell r="H294">
            <v>268</v>
          </cell>
          <cell r="I294">
            <v>280</v>
          </cell>
          <cell r="J294">
            <v>280</v>
          </cell>
          <cell r="K294">
            <v>280</v>
          </cell>
          <cell r="L294">
            <v>238</v>
          </cell>
          <cell r="M294">
            <v>0.04</v>
          </cell>
          <cell r="O294" t="e">
            <v>#N/A</v>
          </cell>
          <cell r="S294" t="str">
            <v>N/A</v>
          </cell>
          <cell r="T294">
            <v>239</v>
          </cell>
          <cell r="U294" t="str">
            <v>N/A</v>
          </cell>
          <cell r="V294">
            <v>389</v>
          </cell>
          <cell r="W294">
            <v>389</v>
          </cell>
          <cell r="X294">
            <v>358</v>
          </cell>
          <cell r="Y294">
            <v>343</v>
          </cell>
          <cell r="Z294">
            <v>358</v>
          </cell>
          <cell r="AA294">
            <v>0.04</v>
          </cell>
          <cell r="AG294" t="str">
            <v>N/A</v>
          </cell>
          <cell r="AH294" t="str">
            <v>N/A</v>
          </cell>
          <cell r="AI294" t="str">
            <v>N/A</v>
          </cell>
          <cell r="AJ294" t="str">
            <v>N/A</v>
          </cell>
          <cell r="AK294" t="str">
            <v>N/A</v>
          </cell>
          <cell r="AL294" t="str">
            <v>N/A</v>
          </cell>
          <cell r="AM294" t="str">
            <v>N/A</v>
          </cell>
          <cell r="AN294" t="str">
            <v>N/A</v>
          </cell>
          <cell r="BA294">
            <v>238.07999999999998</v>
          </cell>
        </row>
        <row r="295">
          <cell r="B295" t="str">
            <v>HD2PA31</v>
          </cell>
          <cell r="C295" t="str">
            <v>Hood for 31.1” PA311D desktop monitor utilized for professional photography</v>
          </cell>
          <cell r="D295">
            <v>199</v>
          </cell>
          <cell r="E295">
            <v>199</v>
          </cell>
          <cell r="F295" t="str">
            <v xml:space="preserve"> No MAP Price </v>
          </cell>
          <cell r="G295">
            <v>177</v>
          </cell>
          <cell r="H295">
            <v>169</v>
          </cell>
          <cell r="I295">
            <v>177</v>
          </cell>
          <cell r="J295">
            <v>177</v>
          </cell>
          <cell r="K295">
            <v>177</v>
          </cell>
          <cell r="L295">
            <v>154</v>
          </cell>
          <cell r="M295">
            <v>0.04</v>
          </cell>
          <cell r="O295" t="e">
            <v>#N/A</v>
          </cell>
          <cell r="S295" t="str">
            <v>N/A</v>
          </cell>
          <cell r="T295">
            <v>149</v>
          </cell>
          <cell r="U295" t="str">
            <v>N/A</v>
          </cell>
          <cell r="V295">
            <v>255</v>
          </cell>
          <cell r="W295">
            <v>255</v>
          </cell>
          <cell r="X295">
            <v>227</v>
          </cell>
          <cell r="Y295">
            <v>216</v>
          </cell>
          <cell r="Z295">
            <v>227</v>
          </cell>
          <cell r="AA295">
            <v>0.04</v>
          </cell>
          <cell r="AG295" t="str">
            <v>N/A</v>
          </cell>
          <cell r="AH295" t="str">
            <v>N/A</v>
          </cell>
          <cell r="AI295" t="str">
            <v>N/A</v>
          </cell>
          <cell r="AJ295" t="str">
            <v>N/A</v>
          </cell>
          <cell r="AK295" t="str">
            <v>N/A</v>
          </cell>
          <cell r="AL295" t="str">
            <v>N/A</v>
          </cell>
          <cell r="AM295" t="str">
            <v>N/A</v>
          </cell>
          <cell r="AN295" t="str">
            <v>N/A</v>
          </cell>
          <cell r="BA295">
            <v>249.6</v>
          </cell>
        </row>
        <row r="296">
          <cell r="B296" t="str">
            <v>CA-DP90-2</v>
          </cell>
          <cell r="C296" t="str">
            <v>DisplayPort male to DisplayPort 90 degree male cable, 2m, black</v>
          </cell>
          <cell r="D296">
            <v>35</v>
          </cell>
          <cell r="E296">
            <v>33</v>
          </cell>
          <cell r="F296" t="str">
            <v xml:space="preserve"> No MAP Price </v>
          </cell>
          <cell r="G296">
            <v>28</v>
          </cell>
          <cell r="H296">
            <v>27</v>
          </cell>
          <cell r="I296">
            <v>28</v>
          </cell>
          <cell r="J296">
            <v>28</v>
          </cell>
          <cell r="K296">
            <v>28</v>
          </cell>
          <cell r="L296">
            <v>24</v>
          </cell>
          <cell r="M296">
            <v>0.04</v>
          </cell>
          <cell r="O296" t="e">
            <v>#N/A</v>
          </cell>
          <cell r="S296" t="str">
            <v>N/A</v>
          </cell>
          <cell r="T296">
            <v>19</v>
          </cell>
          <cell r="U296" t="str">
            <v>N/A</v>
          </cell>
          <cell r="V296">
            <v>45</v>
          </cell>
          <cell r="W296">
            <v>42</v>
          </cell>
          <cell r="X296">
            <v>36</v>
          </cell>
          <cell r="Y296">
            <v>35</v>
          </cell>
          <cell r="Z296">
            <v>36</v>
          </cell>
          <cell r="AA296">
            <v>0.04</v>
          </cell>
          <cell r="AG296" t="str">
            <v>N/A</v>
          </cell>
          <cell r="AH296" t="str">
            <v>N/A</v>
          </cell>
          <cell r="AI296" t="str">
            <v>N/A</v>
          </cell>
          <cell r="AJ296" t="str">
            <v>N/A</v>
          </cell>
          <cell r="AK296" t="str">
            <v>N/A</v>
          </cell>
          <cell r="AL296" t="str">
            <v>N/A</v>
          </cell>
          <cell r="AM296" t="str">
            <v>N/A</v>
          </cell>
          <cell r="AN296" t="str">
            <v>N/A</v>
          </cell>
          <cell r="BA296">
            <v>23.04</v>
          </cell>
        </row>
        <row r="297">
          <cell r="B297" t="str">
            <v>CA-HDMI90-2</v>
          </cell>
          <cell r="C297" t="str">
            <v>HDMI male to HDMI 90 degree male cable, 2m, black</v>
          </cell>
          <cell r="D297">
            <v>35</v>
          </cell>
          <cell r="E297">
            <v>33</v>
          </cell>
          <cell r="F297" t="str">
            <v xml:space="preserve"> No MAP Price </v>
          </cell>
          <cell r="G297">
            <v>28</v>
          </cell>
          <cell r="H297">
            <v>27</v>
          </cell>
          <cell r="I297">
            <v>28</v>
          </cell>
          <cell r="J297">
            <v>28</v>
          </cell>
          <cell r="K297">
            <v>28</v>
          </cell>
          <cell r="L297">
            <v>24</v>
          </cell>
          <cell r="M297">
            <v>0.04</v>
          </cell>
          <cell r="O297" t="e">
            <v>#N/A</v>
          </cell>
          <cell r="S297" t="str">
            <v>N/A</v>
          </cell>
          <cell r="T297">
            <v>19</v>
          </cell>
          <cell r="U297" t="str">
            <v>N/A</v>
          </cell>
          <cell r="V297">
            <v>45</v>
          </cell>
          <cell r="W297">
            <v>42</v>
          </cell>
          <cell r="X297">
            <v>36</v>
          </cell>
          <cell r="Y297">
            <v>35</v>
          </cell>
          <cell r="Z297">
            <v>36</v>
          </cell>
          <cell r="AA297">
            <v>0.04</v>
          </cell>
          <cell r="AG297" t="str">
            <v>N/A</v>
          </cell>
          <cell r="AH297" t="str">
            <v>N/A</v>
          </cell>
          <cell r="AI297" t="str">
            <v>N/A</v>
          </cell>
          <cell r="AJ297" t="str">
            <v>N/A</v>
          </cell>
          <cell r="AK297" t="str">
            <v>N/A</v>
          </cell>
          <cell r="AL297" t="str">
            <v>N/A</v>
          </cell>
          <cell r="AM297" t="str">
            <v>N/A</v>
          </cell>
          <cell r="AN297" t="str">
            <v>N/A</v>
          </cell>
          <cell r="BA297">
            <v>23.04</v>
          </cell>
        </row>
        <row r="298">
          <cell r="B298" t="str">
            <v>CA-USBCDCS1</v>
          </cell>
          <cell r="C298" t="str">
            <v>Marble DCS1 USB-C docking device, 65W USB Type C charging, USB 3.0 type A ports, MicroSD reader.</v>
          </cell>
          <cell r="D298">
            <v>160</v>
          </cell>
          <cell r="E298">
            <v>160</v>
          </cell>
          <cell r="F298">
            <v>160</v>
          </cell>
          <cell r="G298">
            <v>127</v>
          </cell>
          <cell r="H298">
            <v>120</v>
          </cell>
          <cell r="I298">
            <v>127</v>
          </cell>
          <cell r="J298">
            <v>127</v>
          </cell>
          <cell r="K298">
            <v>127</v>
          </cell>
          <cell r="L298">
            <v>104</v>
          </cell>
          <cell r="M298">
            <v>0.04</v>
          </cell>
          <cell r="O298" t="e">
            <v>#N/A</v>
          </cell>
          <cell r="S298" t="str">
            <v>N/A</v>
          </cell>
          <cell r="T298">
            <v>109</v>
          </cell>
          <cell r="U298" t="str">
            <v>N/A</v>
          </cell>
          <cell r="V298">
            <v>205</v>
          </cell>
          <cell r="W298">
            <v>205</v>
          </cell>
          <cell r="X298">
            <v>163</v>
          </cell>
          <cell r="Y298">
            <v>154</v>
          </cell>
          <cell r="Z298">
            <v>163</v>
          </cell>
          <cell r="AA298">
            <v>0.04</v>
          </cell>
          <cell r="AG298" t="str">
            <v>N/A</v>
          </cell>
          <cell r="AH298" t="str">
            <v>N/A</v>
          </cell>
          <cell r="AI298" t="str">
            <v>N/A</v>
          </cell>
          <cell r="AJ298" t="str">
            <v>N/A</v>
          </cell>
          <cell r="AK298" t="str">
            <v>N/A</v>
          </cell>
          <cell r="AL298" t="str">
            <v>N/A</v>
          </cell>
          <cell r="AM298" t="str">
            <v>N/A</v>
          </cell>
          <cell r="AN298" t="str">
            <v>N/A</v>
          </cell>
          <cell r="BA298">
            <v>107.28</v>
          </cell>
        </row>
        <row r="299">
          <cell r="B299" t="str">
            <v>PA-MDP-CABL</v>
          </cell>
          <cell r="C299" t="str">
            <v>Mini DisplayPort to DisplayPort cable, black</v>
          </cell>
          <cell r="D299">
            <v>35</v>
          </cell>
          <cell r="E299">
            <v>33</v>
          </cell>
          <cell r="F299" t="str">
            <v xml:space="preserve"> No MAP Price </v>
          </cell>
          <cell r="G299">
            <v>28</v>
          </cell>
          <cell r="H299">
            <v>27</v>
          </cell>
          <cell r="I299">
            <v>28</v>
          </cell>
          <cell r="J299">
            <v>28</v>
          </cell>
          <cell r="K299">
            <v>28</v>
          </cell>
          <cell r="L299">
            <v>24</v>
          </cell>
          <cell r="M299">
            <v>0.04</v>
          </cell>
          <cell r="O299" t="e">
            <v>#N/A</v>
          </cell>
          <cell r="S299" t="str">
            <v>N/A</v>
          </cell>
          <cell r="T299">
            <v>19</v>
          </cell>
          <cell r="U299" t="str">
            <v>N/A</v>
          </cell>
          <cell r="V299">
            <v>45</v>
          </cell>
          <cell r="W299">
            <v>42</v>
          </cell>
          <cell r="X299">
            <v>36</v>
          </cell>
          <cell r="Y299">
            <v>35</v>
          </cell>
          <cell r="Z299">
            <v>36</v>
          </cell>
          <cell r="AA299">
            <v>0.04</v>
          </cell>
          <cell r="AG299" t="str">
            <v>N/A</v>
          </cell>
          <cell r="AH299" t="str">
            <v>N/A</v>
          </cell>
          <cell r="AI299" t="str">
            <v>N/A</v>
          </cell>
          <cell r="AJ299" t="str">
            <v>N/A</v>
          </cell>
          <cell r="AK299" t="str">
            <v>N/A</v>
          </cell>
          <cell r="AL299" t="str">
            <v>N/A</v>
          </cell>
          <cell r="AM299" t="str">
            <v>N/A</v>
          </cell>
          <cell r="AN299" t="str">
            <v>N/A</v>
          </cell>
          <cell r="BA299">
            <v>23.04</v>
          </cell>
        </row>
        <row r="300">
          <cell r="B300" t="str">
            <v>MDSVSENSOR3</v>
          </cell>
          <cell r="C300" t="str">
            <v>SpectraSensor Pro color calibration sensor, customized by NEC for MD and SpectraView displays.  Replacement for CC-SPYDER5</v>
          </cell>
          <cell r="D300">
            <v>229</v>
          </cell>
          <cell r="E300">
            <v>199</v>
          </cell>
          <cell r="F300" t="str">
            <v xml:space="preserve"> No MAP Price </v>
          </cell>
          <cell r="G300">
            <v>187.95</v>
          </cell>
          <cell r="H300">
            <v>179</v>
          </cell>
          <cell r="I300">
            <v>187.95</v>
          </cell>
          <cell r="J300">
            <v>187.95</v>
          </cell>
          <cell r="K300">
            <v>187.95</v>
          </cell>
          <cell r="L300">
            <v>158</v>
          </cell>
          <cell r="M300">
            <v>0.04</v>
          </cell>
          <cell r="O300" t="e">
            <v>#N/A</v>
          </cell>
          <cell r="S300" t="str">
            <v>N/A</v>
          </cell>
          <cell r="T300">
            <v>159</v>
          </cell>
          <cell r="U300" t="str">
            <v>N/A</v>
          </cell>
          <cell r="V300">
            <v>293</v>
          </cell>
          <cell r="W300">
            <v>255</v>
          </cell>
          <cell r="X300">
            <v>241</v>
          </cell>
          <cell r="Y300">
            <v>229</v>
          </cell>
          <cell r="Z300">
            <v>241</v>
          </cell>
          <cell r="AA300">
            <v>0.04</v>
          </cell>
          <cell r="AG300" t="str">
            <v>N/A</v>
          </cell>
          <cell r="AH300" t="str">
            <v>N/A</v>
          </cell>
          <cell r="AI300" t="str">
            <v>N/A</v>
          </cell>
          <cell r="AJ300" t="str">
            <v>N/A</v>
          </cell>
          <cell r="AK300" t="str">
            <v>N/A</v>
          </cell>
          <cell r="AL300" t="str">
            <v>N/A</v>
          </cell>
          <cell r="AM300" t="str">
            <v>N/A</v>
          </cell>
          <cell r="AN300" t="str">
            <v>N/A</v>
          </cell>
          <cell r="BA300">
            <v>171.84</v>
          </cell>
        </row>
        <row r="301">
          <cell r="B301" t="str">
            <v>CC-I1PRO2</v>
          </cell>
          <cell r="C301" t="str">
            <v>NEC OEM X-Rite i1 Pro 2 traceable spectrophotometer with calibration plate, carrying case and Certificate of Performance for medical and color critical applications</v>
          </cell>
          <cell r="D301">
            <v>1095</v>
          </cell>
          <cell r="E301">
            <v>1095</v>
          </cell>
          <cell r="F301">
            <v>995</v>
          </cell>
          <cell r="G301">
            <v>919.8</v>
          </cell>
          <cell r="H301">
            <v>876</v>
          </cell>
          <cell r="I301">
            <v>919.8</v>
          </cell>
          <cell r="J301">
            <v>919.8</v>
          </cell>
          <cell r="K301">
            <v>919.8</v>
          </cell>
          <cell r="L301">
            <v>773</v>
          </cell>
          <cell r="M301">
            <v>0.04</v>
          </cell>
          <cell r="O301" t="e">
            <v>#N/A</v>
          </cell>
          <cell r="S301" t="str">
            <v>N/A</v>
          </cell>
          <cell r="T301">
            <v>789</v>
          </cell>
          <cell r="U301" t="str">
            <v>N/A</v>
          </cell>
          <cell r="V301">
            <v>1402</v>
          </cell>
          <cell r="W301">
            <v>1402</v>
          </cell>
          <cell r="X301">
            <v>1177</v>
          </cell>
          <cell r="Y301">
            <v>1121</v>
          </cell>
          <cell r="Z301">
            <v>1177</v>
          </cell>
          <cell r="AA301">
            <v>0.04</v>
          </cell>
          <cell r="AG301" t="str">
            <v>N/A</v>
          </cell>
          <cell r="AH301" t="str">
            <v>N/A</v>
          </cell>
          <cell r="AI301" t="str">
            <v>N/A</v>
          </cell>
          <cell r="AJ301" t="str">
            <v>N/A</v>
          </cell>
          <cell r="AK301" t="str">
            <v>N/A</v>
          </cell>
          <cell r="AL301" t="str">
            <v>N/A</v>
          </cell>
          <cell r="AM301" t="str">
            <v>N/A</v>
          </cell>
          <cell r="AN301" t="str">
            <v>N/A</v>
          </cell>
          <cell r="BA301">
            <v>840.95999999999992</v>
          </cell>
        </row>
        <row r="302">
          <cell r="C302" t="str">
            <v/>
          </cell>
          <cell r="BA302" t="str">
            <v xml:space="preserve"> </v>
          </cell>
        </row>
        <row r="303">
          <cell r="B303" t="str">
            <v>E328</v>
          </cell>
          <cell r="C303" t="str">
            <v>32” LED Public Display Monitor with built-in ATSC (8-VSB, Clear-QAM)/NTSC tuner.  1920 x 1080 native resolution, HDMI x3, VGA, Shared Composite/Component, Intuitive Joystick, ON/OFF Scheduler, USB Media Player, USB-C Power Delivery, CEC, Integrated 5W x 2 Speakers, Wake On HDMI Functionality, RS-232C / LAN Control, 3 Year Warranty.  Tabletop Stand not included (ST-32E2) (Suggested replacement model for E327)</v>
          </cell>
          <cell r="D303">
            <v>659</v>
          </cell>
          <cell r="E303">
            <v>535</v>
          </cell>
          <cell r="F303">
            <v>535</v>
          </cell>
          <cell r="G303">
            <v>465</v>
          </cell>
          <cell r="H303">
            <v>444</v>
          </cell>
          <cell r="I303">
            <v>465</v>
          </cell>
          <cell r="J303">
            <v>465</v>
          </cell>
          <cell r="K303">
            <v>465</v>
          </cell>
          <cell r="L303">
            <v>444</v>
          </cell>
          <cell r="M303">
            <v>0.04</v>
          </cell>
          <cell r="O303">
            <v>497.55</v>
          </cell>
          <cell r="S303">
            <v>283</v>
          </cell>
          <cell r="T303">
            <v>399</v>
          </cell>
          <cell r="U303" t="str">
            <v>N/A</v>
          </cell>
          <cell r="V303">
            <v>1152</v>
          </cell>
          <cell r="W303">
            <v>685</v>
          </cell>
          <cell r="X303">
            <v>595</v>
          </cell>
          <cell r="Y303">
            <v>568</v>
          </cell>
          <cell r="Z303">
            <v>595</v>
          </cell>
          <cell r="AA303">
            <v>0.04</v>
          </cell>
          <cell r="AC303">
            <v>637</v>
          </cell>
          <cell r="AG303">
            <v>362</v>
          </cell>
          <cell r="AH303" t="str">
            <v>N/A</v>
          </cell>
          <cell r="AI303" t="str">
            <v>N/A</v>
          </cell>
          <cell r="AJ303" t="str">
            <v>N/A</v>
          </cell>
          <cell r="AK303">
            <v>18</v>
          </cell>
          <cell r="AL303">
            <v>426</v>
          </cell>
          <cell r="AM303">
            <v>447</v>
          </cell>
          <cell r="AN303">
            <v>545</v>
          </cell>
          <cell r="BA303">
            <v>426.24</v>
          </cell>
        </row>
        <row r="304">
          <cell r="B304" t="str">
            <v>E437Q</v>
          </cell>
          <cell r="C304" t="str">
            <v>43”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 No Longer Accepting Orders</v>
          </cell>
          <cell r="D304">
            <v>1049</v>
          </cell>
          <cell r="E304">
            <v>689</v>
          </cell>
          <cell r="F304">
            <v>689</v>
          </cell>
          <cell r="G304">
            <v>599</v>
          </cell>
          <cell r="H304">
            <v>572</v>
          </cell>
          <cell r="I304">
            <v>599</v>
          </cell>
          <cell r="J304">
            <v>599</v>
          </cell>
          <cell r="K304">
            <v>599</v>
          </cell>
          <cell r="L304">
            <v>572</v>
          </cell>
          <cell r="M304">
            <v>0.04</v>
          </cell>
          <cell r="O304">
            <v>640.77</v>
          </cell>
          <cell r="S304">
            <v>387</v>
          </cell>
          <cell r="T304">
            <v>509</v>
          </cell>
          <cell r="U304" t="str">
            <v>N/A</v>
          </cell>
          <cell r="V304">
            <v>1833</v>
          </cell>
          <cell r="W304">
            <v>882</v>
          </cell>
          <cell r="X304">
            <v>767</v>
          </cell>
          <cell r="Y304">
            <v>732</v>
          </cell>
          <cell r="Z304">
            <v>767</v>
          </cell>
          <cell r="AA304">
            <v>0.04</v>
          </cell>
          <cell r="AC304">
            <v>820</v>
          </cell>
          <cell r="AG304">
            <v>495</v>
          </cell>
          <cell r="AH304" t="str">
            <v>N/A</v>
          </cell>
          <cell r="AI304" t="str">
            <v>N/A</v>
          </cell>
          <cell r="AJ304" t="str">
            <v>N/A</v>
          </cell>
          <cell r="AK304">
            <v>23</v>
          </cell>
          <cell r="AL304">
            <v>549</v>
          </cell>
          <cell r="AM304">
            <v>576</v>
          </cell>
          <cell r="AN304">
            <v>703</v>
          </cell>
          <cell r="BA304">
            <v>549.12</v>
          </cell>
        </row>
        <row r="305">
          <cell r="B305" t="str">
            <v>E438</v>
          </cell>
          <cell r="C305" t="str">
            <v>43”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(ST-32E2) (Suggested replacement model for E437Q)</v>
          </cell>
          <cell r="D305">
            <v>999</v>
          </cell>
          <cell r="E305">
            <v>769</v>
          </cell>
          <cell r="F305">
            <v>769</v>
          </cell>
          <cell r="G305">
            <v>669</v>
          </cell>
          <cell r="H305">
            <v>638</v>
          </cell>
          <cell r="I305">
            <v>669</v>
          </cell>
          <cell r="J305">
            <v>669</v>
          </cell>
          <cell r="K305">
            <v>669</v>
          </cell>
          <cell r="L305">
            <v>638</v>
          </cell>
          <cell r="M305">
            <v>0.04</v>
          </cell>
          <cell r="O305">
            <v>715.17000000000007</v>
          </cell>
          <cell r="S305">
            <v>388</v>
          </cell>
          <cell r="T305">
            <v>569</v>
          </cell>
          <cell r="U305" t="str">
            <v>N/A</v>
          </cell>
          <cell r="V305">
            <v>1746</v>
          </cell>
          <cell r="W305">
            <v>984</v>
          </cell>
          <cell r="X305">
            <v>856</v>
          </cell>
          <cell r="Y305">
            <v>817</v>
          </cell>
          <cell r="Z305">
            <v>856</v>
          </cell>
          <cell r="AA305">
            <v>0.04</v>
          </cell>
          <cell r="AC305">
            <v>915</v>
          </cell>
          <cell r="AG305">
            <v>497</v>
          </cell>
          <cell r="AH305" t="str">
            <v>N/A</v>
          </cell>
          <cell r="AI305" t="str">
            <v>N/A</v>
          </cell>
          <cell r="AJ305" t="str">
            <v>N/A</v>
          </cell>
          <cell r="AK305">
            <v>26</v>
          </cell>
          <cell r="AL305">
            <v>612</v>
          </cell>
          <cell r="AM305">
            <v>643</v>
          </cell>
          <cell r="AN305">
            <v>784</v>
          </cell>
          <cell r="BA305">
            <v>612.48</v>
          </cell>
        </row>
        <row r="306">
          <cell r="B306" t="str">
            <v>E498</v>
          </cell>
          <cell r="C306" t="str">
            <v>49”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(ST-32E2) (Suggested replacement model for E507Q)</v>
          </cell>
          <cell r="D306">
            <v>1199</v>
          </cell>
          <cell r="E306">
            <v>985</v>
          </cell>
          <cell r="F306">
            <v>985</v>
          </cell>
          <cell r="G306">
            <v>857</v>
          </cell>
          <cell r="H306">
            <v>818</v>
          </cell>
          <cell r="I306">
            <v>857</v>
          </cell>
          <cell r="J306">
            <v>857</v>
          </cell>
          <cell r="K306">
            <v>857</v>
          </cell>
          <cell r="L306">
            <v>818</v>
          </cell>
          <cell r="M306">
            <v>0.04</v>
          </cell>
          <cell r="O306">
            <v>916.05000000000007</v>
          </cell>
          <cell r="S306">
            <v>537</v>
          </cell>
          <cell r="T306">
            <v>739</v>
          </cell>
          <cell r="U306" t="str">
            <v>N/A</v>
          </cell>
          <cell r="V306">
            <v>2095</v>
          </cell>
          <cell r="W306">
            <v>1261</v>
          </cell>
          <cell r="X306">
            <v>1097</v>
          </cell>
          <cell r="Y306">
            <v>1047</v>
          </cell>
          <cell r="Z306">
            <v>1097</v>
          </cell>
          <cell r="AA306">
            <v>0.04</v>
          </cell>
          <cell r="AC306">
            <v>1173</v>
          </cell>
          <cell r="AG306">
            <v>687</v>
          </cell>
          <cell r="AH306" t="str">
            <v>N/A</v>
          </cell>
          <cell r="AI306" t="str">
            <v>N/A</v>
          </cell>
          <cell r="AJ306" t="str">
            <v>N/A</v>
          </cell>
          <cell r="AK306">
            <v>16</v>
          </cell>
          <cell r="AL306">
            <v>802</v>
          </cell>
          <cell r="AM306">
            <v>841</v>
          </cell>
          <cell r="AN306">
            <v>1027</v>
          </cell>
          <cell r="BA306">
            <v>785.28</v>
          </cell>
        </row>
        <row r="307">
          <cell r="B307" t="str">
            <v>E507Q</v>
          </cell>
          <cell r="C307" t="str">
            <v>50”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 No Longer Accepting Orders</v>
          </cell>
          <cell r="D307">
            <v>1899</v>
          </cell>
          <cell r="E307">
            <v>939</v>
          </cell>
          <cell r="F307" t="str">
            <v>No MAP Price</v>
          </cell>
          <cell r="G307">
            <v>817</v>
          </cell>
          <cell r="H307">
            <v>779</v>
          </cell>
          <cell r="I307">
            <v>817</v>
          </cell>
          <cell r="J307">
            <v>817</v>
          </cell>
          <cell r="K307">
            <v>817</v>
          </cell>
          <cell r="L307">
            <v>779</v>
          </cell>
          <cell r="M307">
            <v>0.04</v>
          </cell>
          <cell r="O307">
            <v>873.2700000000001</v>
          </cell>
          <cell r="S307">
            <v>454</v>
          </cell>
          <cell r="T307">
            <v>699</v>
          </cell>
          <cell r="U307" t="str">
            <v>N/A</v>
          </cell>
          <cell r="V307">
            <v>3319</v>
          </cell>
          <cell r="W307">
            <v>1202</v>
          </cell>
          <cell r="X307">
            <v>1046</v>
          </cell>
          <cell r="Y307">
            <v>997</v>
          </cell>
          <cell r="Z307">
            <v>1046</v>
          </cell>
          <cell r="AA307">
            <v>0.04</v>
          </cell>
          <cell r="AC307">
            <v>1118</v>
          </cell>
          <cell r="AG307">
            <v>581</v>
          </cell>
          <cell r="AH307" t="str">
            <v>N/A</v>
          </cell>
          <cell r="AI307" t="str">
            <v>$80 IR 1/1/2021 - 10/31/2021</v>
          </cell>
          <cell r="AJ307" t="str">
            <v>$105 IR 1/1/2021 - 10/31/2021</v>
          </cell>
          <cell r="AK307">
            <v>16</v>
          </cell>
          <cell r="AL307">
            <v>763</v>
          </cell>
          <cell r="AM307">
            <v>801</v>
          </cell>
          <cell r="AN307">
            <v>977</v>
          </cell>
          <cell r="BA307">
            <v>747.83999999999992</v>
          </cell>
        </row>
        <row r="308">
          <cell r="B308" t="str">
            <v>E557Q</v>
          </cell>
          <cell r="C308" t="str">
            <v>55”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No Longer Accepting Orders</v>
          </cell>
          <cell r="D308">
            <v>1899</v>
          </cell>
          <cell r="E308">
            <v>1149</v>
          </cell>
          <cell r="F308" t="str">
            <v>No MAP Price</v>
          </cell>
          <cell r="G308">
            <v>1000</v>
          </cell>
          <cell r="H308">
            <v>954</v>
          </cell>
          <cell r="I308">
            <v>1000</v>
          </cell>
          <cell r="J308">
            <v>1000</v>
          </cell>
          <cell r="K308">
            <v>1000</v>
          </cell>
          <cell r="L308">
            <v>954</v>
          </cell>
          <cell r="M308">
            <v>0.04</v>
          </cell>
          <cell r="O308">
            <v>1068.5700000000002</v>
          </cell>
          <cell r="S308">
            <v>629</v>
          </cell>
          <cell r="T308">
            <v>859</v>
          </cell>
          <cell r="U308" t="str">
            <v>N/A</v>
          </cell>
          <cell r="V308">
            <v>3319</v>
          </cell>
          <cell r="W308">
            <v>1471</v>
          </cell>
          <cell r="X308">
            <v>1280</v>
          </cell>
          <cell r="Y308">
            <v>1221</v>
          </cell>
          <cell r="Z308">
            <v>1280</v>
          </cell>
          <cell r="AA308">
            <v>0.04</v>
          </cell>
          <cell r="AC308">
            <v>1368</v>
          </cell>
          <cell r="AG308">
            <v>805</v>
          </cell>
          <cell r="AH308" t="str">
            <v>N/A</v>
          </cell>
          <cell r="AI308" t="str">
            <v>$200 IR 1/1/2021 - 10/31/2021</v>
          </cell>
          <cell r="AJ308" t="str">
            <v>$265 IR 1/1/2021 - 10/31/2021</v>
          </cell>
          <cell r="AK308">
            <v>19</v>
          </cell>
          <cell r="AL308">
            <v>935</v>
          </cell>
          <cell r="AM308">
            <v>981</v>
          </cell>
          <cell r="AN308">
            <v>1197</v>
          </cell>
          <cell r="BA308">
            <v>915.83999999999992</v>
          </cell>
        </row>
        <row r="309">
          <cell r="B309" t="str">
            <v>E558</v>
          </cell>
          <cell r="C309" t="str">
            <v>55”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(ST-55E) (Suggested replacement model for E557Q)</v>
          </cell>
          <cell r="D309">
            <v>1299</v>
          </cell>
          <cell r="E309">
            <v>1109</v>
          </cell>
          <cell r="F309">
            <v>1109</v>
          </cell>
          <cell r="G309">
            <v>965</v>
          </cell>
          <cell r="H309">
            <v>920</v>
          </cell>
          <cell r="I309">
            <v>965</v>
          </cell>
          <cell r="J309">
            <v>965</v>
          </cell>
          <cell r="K309">
            <v>965</v>
          </cell>
          <cell r="L309">
            <v>920</v>
          </cell>
          <cell r="M309">
            <v>0.04</v>
          </cell>
          <cell r="O309">
            <v>1031.3700000000001</v>
          </cell>
          <cell r="S309">
            <v>576</v>
          </cell>
          <cell r="T309">
            <v>829</v>
          </cell>
          <cell r="U309" t="str">
            <v>N/A</v>
          </cell>
          <cell r="V309">
            <v>2270</v>
          </cell>
          <cell r="W309">
            <v>1420</v>
          </cell>
          <cell r="X309">
            <v>1235</v>
          </cell>
          <cell r="Y309">
            <v>1178</v>
          </cell>
          <cell r="Z309">
            <v>1235</v>
          </cell>
          <cell r="AA309">
            <v>0.04</v>
          </cell>
          <cell r="AC309">
            <v>1320</v>
          </cell>
          <cell r="AG309">
            <v>737</v>
          </cell>
          <cell r="AH309" t="str">
            <v>N/A</v>
          </cell>
          <cell r="AI309" t="str">
            <v>N/A</v>
          </cell>
          <cell r="AJ309" t="str">
            <v>N/A</v>
          </cell>
          <cell r="AK309">
            <v>18</v>
          </cell>
          <cell r="AL309">
            <v>902</v>
          </cell>
          <cell r="AM309">
            <v>947</v>
          </cell>
          <cell r="AN309">
            <v>1155</v>
          </cell>
          <cell r="BA309">
            <v>883.19999999999993</v>
          </cell>
        </row>
        <row r="310">
          <cell r="B310" t="str">
            <v>E657Q</v>
          </cell>
          <cell r="C310" t="str">
            <v>65”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(ST-65E3) - No Longer Accepting Orders</v>
          </cell>
          <cell r="D310">
            <v>4299</v>
          </cell>
          <cell r="E310">
            <v>1889</v>
          </cell>
          <cell r="F310" t="str">
            <v>No MAP Price</v>
          </cell>
          <cell r="G310">
            <v>1643</v>
          </cell>
          <cell r="H310">
            <v>1568</v>
          </cell>
          <cell r="I310">
            <v>1643</v>
          </cell>
          <cell r="J310">
            <v>1643</v>
          </cell>
          <cell r="K310">
            <v>1643</v>
          </cell>
          <cell r="L310">
            <v>1568</v>
          </cell>
          <cell r="M310">
            <v>0.04</v>
          </cell>
          <cell r="O310">
            <v>1756.77</v>
          </cell>
          <cell r="S310">
            <v>792</v>
          </cell>
          <cell r="T310">
            <v>1409</v>
          </cell>
          <cell r="U310" t="str">
            <v>N/A</v>
          </cell>
          <cell r="V310">
            <v>7514</v>
          </cell>
          <cell r="W310">
            <v>2418</v>
          </cell>
          <cell r="X310">
            <v>2103</v>
          </cell>
          <cell r="Y310">
            <v>2007</v>
          </cell>
          <cell r="Z310">
            <v>2103</v>
          </cell>
          <cell r="AA310">
            <v>0.04</v>
          </cell>
          <cell r="AC310">
            <v>2249</v>
          </cell>
          <cell r="AG310">
            <v>1014</v>
          </cell>
          <cell r="AH310" t="str">
            <v>N/A</v>
          </cell>
          <cell r="AI310" t="str">
            <v>$650 IR 1/1/2021 - 10/31/2021</v>
          </cell>
          <cell r="AJ310" t="str">
            <v>$860 IR 1/1/2021 - 10/31/2021</v>
          </cell>
          <cell r="AK310">
            <v>31</v>
          </cell>
          <cell r="AL310">
            <v>1537</v>
          </cell>
          <cell r="AM310">
            <v>1612</v>
          </cell>
          <cell r="AN310">
            <v>1967</v>
          </cell>
          <cell r="BA310">
            <v>1505.28</v>
          </cell>
        </row>
        <row r="311">
          <cell r="B311" t="str">
            <v>E658</v>
          </cell>
          <cell r="C311" t="str">
            <v>65”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(ST-55E) (Suggested replacement model for E657Q)</v>
          </cell>
          <cell r="D311">
            <v>1599</v>
          </cell>
          <cell r="E311">
            <v>1189</v>
          </cell>
          <cell r="F311">
            <v>1189</v>
          </cell>
          <cell r="G311">
            <v>1034</v>
          </cell>
          <cell r="H311">
            <v>987</v>
          </cell>
          <cell r="I311">
            <v>1034</v>
          </cell>
          <cell r="J311">
            <v>1034</v>
          </cell>
          <cell r="K311">
            <v>1034</v>
          </cell>
          <cell r="L311">
            <v>987</v>
          </cell>
          <cell r="M311">
            <v>0.04</v>
          </cell>
          <cell r="O311">
            <v>1105.77</v>
          </cell>
          <cell r="S311">
            <v>740</v>
          </cell>
          <cell r="T311">
            <v>889</v>
          </cell>
          <cell r="U311" t="str">
            <v>N/A</v>
          </cell>
          <cell r="V311">
            <v>2795</v>
          </cell>
          <cell r="W311">
            <v>1522</v>
          </cell>
          <cell r="X311">
            <v>1324</v>
          </cell>
          <cell r="Y311">
            <v>1263</v>
          </cell>
          <cell r="Z311">
            <v>1324</v>
          </cell>
          <cell r="AA311">
            <v>0.04</v>
          </cell>
          <cell r="AC311">
            <v>1415</v>
          </cell>
          <cell r="AG311">
            <v>947</v>
          </cell>
          <cell r="AH311" t="str">
            <v>N/A</v>
          </cell>
          <cell r="AI311" t="str">
            <v>N/A</v>
          </cell>
          <cell r="AJ311" t="str">
            <v>N/A</v>
          </cell>
          <cell r="AK311">
            <v>20</v>
          </cell>
          <cell r="AL311">
            <v>967</v>
          </cell>
          <cell r="AM311">
            <v>1014</v>
          </cell>
          <cell r="AN311">
            <v>1237</v>
          </cell>
          <cell r="BA311">
            <v>947.52</v>
          </cell>
        </row>
        <row r="312">
          <cell r="BA312" t="str">
            <v xml:space="preserve"> </v>
          </cell>
        </row>
        <row r="313">
          <cell r="B313" t="str">
            <v>ME431</v>
          </cell>
          <cell r="C313" t="str">
            <v>MultiSync ME431 - 43”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v>
          </cell>
          <cell r="D313">
            <v>1399</v>
          </cell>
          <cell r="E313">
            <v>1051</v>
          </cell>
          <cell r="F313">
            <v>955</v>
          </cell>
          <cell r="G313">
            <v>812</v>
          </cell>
          <cell r="H313">
            <v>764</v>
          </cell>
          <cell r="I313">
            <v>812</v>
          </cell>
          <cell r="J313">
            <v>812</v>
          </cell>
          <cell r="K313">
            <v>771.4</v>
          </cell>
          <cell r="L313">
            <v>764</v>
          </cell>
          <cell r="M313">
            <v>0.04</v>
          </cell>
          <cell r="O313">
            <v>977.43000000000006</v>
          </cell>
          <cell r="S313">
            <v>519</v>
          </cell>
          <cell r="T313">
            <v>689</v>
          </cell>
          <cell r="U313">
            <v>0.05</v>
          </cell>
          <cell r="V313">
            <v>2445</v>
          </cell>
          <cell r="W313">
            <v>1345</v>
          </cell>
          <cell r="X313">
            <v>1039</v>
          </cell>
          <cell r="Y313">
            <v>978</v>
          </cell>
          <cell r="Z313">
            <v>1039</v>
          </cell>
          <cell r="AA313">
            <v>0.04</v>
          </cell>
          <cell r="AC313">
            <v>1251</v>
          </cell>
          <cell r="AG313">
            <v>664</v>
          </cell>
          <cell r="AH313">
            <v>0.05</v>
          </cell>
          <cell r="AI313" t="str">
            <v>N/A</v>
          </cell>
          <cell r="AJ313" t="str">
            <v>N/A</v>
          </cell>
          <cell r="AK313">
            <v>31</v>
          </cell>
          <cell r="AL313">
            <v>733</v>
          </cell>
          <cell r="AM313">
            <v>781</v>
          </cell>
          <cell r="AN313">
            <v>938</v>
          </cell>
          <cell r="BA313">
            <v>733.43999999999994</v>
          </cell>
        </row>
        <row r="314">
          <cell r="B314" t="str">
            <v>ME431-AVT3</v>
          </cell>
          <cell r="C314" t="str">
            <v>MultiSync ME431 - 43”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v>
          </cell>
          <cell r="D314">
            <v>1699</v>
          </cell>
          <cell r="E314">
            <v>1271</v>
          </cell>
          <cell r="F314">
            <v>1155</v>
          </cell>
          <cell r="G314">
            <v>982</v>
          </cell>
          <cell r="H314">
            <v>924</v>
          </cell>
          <cell r="I314">
            <v>982</v>
          </cell>
          <cell r="J314">
            <v>982</v>
          </cell>
          <cell r="K314">
            <v>932.9</v>
          </cell>
          <cell r="L314">
            <v>924</v>
          </cell>
          <cell r="M314">
            <v>0.04</v>
          </cell>
          <cell r="O314">
            <v>1182.03</v>
          </cell>
          <cell r="S314">
            <v>610</v>
          </cell>
          <cell r="T314">
            <v>829</v>
          </cell>
          <cell r="U314">
            <v>0.05</v>
          </cell>
          <cell r="V314">
            <v>2969</v>
          </cell>
          <cell r="W314">
            <v>1627</v>
          </cell>
          <cell r="X314">
            <v>1257</v>
          </cell>
          <cell r="Y314">
            <v>1183</v>
          </cell>
          <cell r="Z314">
            <v>1257</v>
          </cell>
          <cell r="AA314">
            <v>0.04</v>
          </cell>
          <cell r="AC314">
            <v>1513</v>
          </cell>
          <cell r="AG314">
            <v>781</v>
          </cell>
          <cell r="AH314">
            <v>0.05</v>
          </cell>
          <cell r="AI314" t="str">
            <v>N/A</v>
          </cell>
          <cell r="AJ314" t="str">
            <v>N/A</v>
          </cell>
          <cell r="AK314">
            <v>37</v>
          </cell>
          <cell r="AL314">
            <v>887</v>
          </cell>
          <cell r="AM314">
            <v>945</v>
          </cell>
          <cell r="AN314">
            <v>1136</v>
          </cell>
          <cell r="BA314">
            <v>887.04</v>
          </cell>
        </row>
        <row r="315">
          <cell r="B315" t="str">
            <v>ME431-MPi4E</v>
          </cell>
          <cell r="C315" t="str">
            <v>MultiSync ME431 - 43”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ell>
          <cell r="D315">
            <v>1650</v>
          </cell>
          <cell r="E315">
            <v>1230</v>
          </cell>
          <cell r="F315">
            <v>1134.0999999999999</v>
          </cell>
          <cell r="G315">
            <v>964</v>
          </cell>
          <cell r="H315">
            <v>907</v>
          </cell>
          <cell r="I315">
            <v>964</v>
          </cell>
          <cell r="J315">
            <v>964</v>
          </cell>
          <cell r="K315">
            <v>915.8</v>
          </cell>
          <cell r="L315">
            <v>907</v>
          </cell>
          <cell r="M315">
            <v>0.04</v>
          </cell>
          <cell r="O315">
            <v>1143.9929999999999</v>
          </cell>
          <cell r="S315">
            <v>618</v>
          </cell>
          <cell r="T315">
            <v>819</v>
          </cell>
          <cell r="U315">
            <v>0.05</v>
          </cell>
          <cell r="V315">
            <v>2884</v>
          </cell>
          <cell r="W315">
            <v>1575</v>
          </cell>
          <cell r="X315">
            <v>1234</v>
          </cell>
          <cell r="Y315">
            <v>1161</v>
          </cell>
          <cell r="Z315">
            <v>1234</v>
          </cell>
          <cell r="AA315">
            <v>0.04</v>
          </cell>
          <cell r="AC315">
            <v>1464</v>
          </cell>
          <cell r="AG315">
            <v>791</v>
          </cell>
          <cell r="AH315">
            <v>0.05</v>
          </cell>
          <cell r="AI315" t="str">
            <v>N/A</v>
          </cell>
          <cell r="AJ315" t="str">
            <v>N/A</v>
          </cell>
          <cell r="AK315">
            <v>36</v>
          </cell>
          <cell r="AL315">
            <v>871</v>
          </cell>
          <cell r="AM315">
            <v>928</v>
          </cell>
          <cell r="AN315">
            <v>1115</v>
          </cell>
          <cell r="BA315">
            <v>870.71999999999991</v>
          </cell>
        </row>
        <row r="316">
          <cell r="B316" t="str">
            <v>ME431-PC5</v>
          </cell>
          <cell r="C316" t="str">
            <v>MultiSync ME431 - 43”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ell>
          <cell r="D316">
            <v>2658</v>
          </cell>
          <cell r="E316">
            <v>1950</v>
          </cell>
          <cell r="F316">
            <v>1854.1</v>
          </cell>
          <cell r="G316">
            <v>1576</v>
          </cell>
          <cell r="H316">
            <v>1483</v>
          </cell>
          <cell r="I316">
            <v>1576</v>
          </cell>
          <cell r="J316">
            <v>1576</v>
          </cell>
          <cell r="K316">
            <v>1497.1999999999998</v>
          </cell>
          <cell r="L316">
            <v>1483</v>
          </cell>
          <cell r="M316">
            <v>0.04</v>
          </cell>
          <cell r="O316">
            <v>1813.5930000000001</v>
          </cell>
          <cell r="S316">
            <v>1071</v>
          </cell>
          <cell r="T316">
            <v>1329</v>
          </cell>
          <cell r="U316">
            <v>0.05</v>
          </cell>
          <cell r="V316">
            <v>4646</v>
          </cell>
          <cell r="W316">
            <v>2496</v>
          </cell>
          <cell r="X316">
            <v>2017</v>
          </cell>
          <cell r="Y316">
            <v>1898</v>
          </cell>
          <cell r="Z316">
            <v>2017</v>
          </cell>
          <cell r="AA316">
            <v>0.04</v>
          </cell>
          <cell r="AC316">
            <v>2321</v>
          </cell>
          <cell r="AG316">
            <v>1371</v>
          </cell>
          <cell r="AH316">
            <v>0.05</v>
          </cell>
          <cell r="AI316" t="str">
            <v>N/A</v>
          </cell>
          <cell r="AJ316" t="str">
            <v>N/A</v>
          </cell>
          <cell r="AK316">
            <v>59</v>
          </cell>
          <cell r="AL316">
            <v>1424</v>
          </cell>
          <cell r="AM316">
            <v>1517</v>
          </cell>
          <cell r="AN316">
            <v>1822</v>
          </cell>
          <cell r="BA316">
            <v>1423.6799999999998</v>
          </cell>
        </row>
        <row r="317">
          <cell r="B317" t="str">
            <v>ME501</v>
          </cell>
          <cell r="C317" t="str">
            <v>MultiSync ME501 - 50”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v>
          </cell>
          <cell r="D317">
            <v>1599</v>
          </cell>
          <cell r="E317">
            <v>1238</v>
          </cell>
          <cell r="F317">
            <v>1125</v>
          </cell>
          <cell r="G317">
            <v>956</v>
          </cell>
          <cell r="H317">
            <v>900</v>
          </cell>
          <cell r="I317">
            <v>956</v>
          </cell>
          <cell r="J317">
            <v>956</v>
          </cell>
          <cell r="K317">
            <v>908.19999999999993</v>
          </cell>
          <cell r="L317">
            <v>900</v>
          </cell>
          <cell r="M317">
            <v>0.04</v>
          </cell>
          <cell r="O317">
            <v>1151.3400000000001</v>
          </cell>
          <cell r="S317">
            <v>648</v>
          </cell>
          <cell r="T317">
            <v>809</v>
          </cell>
          <cell r="U317">
            <v>0.05</v>
          </cell>
          <cell r="V317">
            <v>2795</v>
          </cell>
          <cell r="W317">
            <v>1585</v>
          </cell>
          <cell r="X317">
            <v>1224</v>
          </cell>
          <cell r="Y317">
            <v>1152</v>
          </cell>
          <cell r="Z317">
            <v>1224</v>
          </cell>
          <cell r="AA317">
            <v>0.04</v>
          </cell>
          <cell r="AC317">
            <v>1474</v>
          </cell>
          <cell r="AG317">
            <v>829</v>
          </cell>
          <cell r="AH317">
            <v>0.05</v>
          </cell>
          <cell r="AI317" t="str">
            <v>N/A</v>
          </cell>
          <cell r="AJ317" t="str">
            <v>N/A</v>
          </cell>
          <cell r="AK317">
            <v>36</v>
          </cell>
          <cell r="AL317">
            <v>864</v>
          </cell>
          <cell r="AM317">
            <v>920</v>
          </cell>
          <cell r="AN317">
            <v>1106</v>
          </cell>
          <cell r="BA317">
            <v>864</v>
          </cell>
        </row>
        <row r="318">
          <cell r="B318" t="str">
            <v>ME501-AVT3</v>
          </cell>
          <cell r="C318" t="str">
            <v>MultiSync ME501 - 50”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Even Bezel Design, Metal Chassis, 3 Year Commercial Warranty, Stand not included (ST-43M or ST-401)</v>
          </cell>
          <cell r="D318">
            <v>1899</v>
          </cell>
          <cell r="E318">
            <v>1458</v>
          </cell>
          <cell r="F318">
            <v>1325</v>
          </cell>
          <cell r="G318">
            <v>1126</v>
          </cell>
          <cell r="H318">
            <v>1060</v>
          </cell>
          <cell r="I318">
            <v>1126</v>
          </cell>
          <cell r="J318">
            <v>1126</v>
          </cell>
          <cell r="K318">
            <v>1069.7</v>
          </cell>
          <cell r="L318">
            <v>1060</v>
          </cell>
          <cell r="M318">
            <v>0.04</v>
          </cell>
          <cell r="O318">
            <v>1355.94</v>
          </cell>
          <cell r="S318">
            <v>739</v>
          </cell>
          <cell r="T318">
            <v>949</v>
          </cell>
          <cell r="U318">
            <v>0.05</v>
          </cell>
          <cell r="V318">
            <v>3319</v>
          </cell>
          <cell r="W318">
            <v>1866</v>
          </cell>
          <cell r="X318">
            <v>1441</v>
          </cell>
          <cell r="Y318">
            <v>1357</v>
          </cell>
          <cell r="Z318">
            <v>1441</v>
          </cell>
          <cell r="AA318">
            <v>0.04</v>
          </cell>
          <cell r="AC318">
            <v>1736</v>
          </cell>
          <cell r="AG318">
            <v>946</v>
          </cell>
          <cell r="AH318">
            <v>0.05</v>
          </cell>
          <cell r="AI318" t="str">
            <v>N/A</v>
          </cell>
          <cell r="AJ318" t="str">
            <v>N/A</v>
          </cell>
          <cell r="AK318">
            <v>42</v>
          </cell>
          <cell r="AL318">
            <v>1018</v>
          </cell>
          <cell r="AM318">
            <v>1084</v>
          </cell>
          <cell r="AN318">
            <v>1303</v>
          </cell>
          <cell r="BA318">
            <v>1017.5999999999999</v>
          </cell>
        </row>
        <row r="319">
          <cell r="B319" t="str">
            <v>ME501-MPi4E</v>
          </cell>
          <cell r="C319" t="str">
            <v>MultiSync ME501 - 50”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ell>
          <cell r="D319">
            <v>1850</v>
          </cell>
          <cell r="E319">
            <v>1417</v>
          </cell>
          <cell r="F319">
            <v>1304.0999999999999</v>
          </cell>
          <cell r="G319">
            <v>1108</v>
          </cell>
          <cell r="H319">
            <v>1043</v>
          </cell>
          <cell r="I319">
            <v>1108</v>
          </cell>
          <cell r="J319">
            <v>1108</v>
          </cell>
          <cell r="K319">
            <v>1052.5999999999999</v>
          </cell>
          <cell r="L319">
            <v>1043</v>
          </cell>
          <cell r="M319">
            <v>0.04</v>
          </cell>
          <cell r="O319">
            <v>1317.903</v>
          </cell>
          <cell r="S319">
            <v>747</v>
          </cell>
          <cell r="T319">
            <v>939</v>
          </cell>
          <cell r="U319">
            <v>0.05</v>
          </cell>
          <cell r="V319">
            <v>3234</v>
          </cell>
          <cell r="W319">
            <v>1814</v>
          </cell>
          <cell r="X319">
            <v>1418</v>
          </cell>
          <cell r="Y319">
            <v>1335</v>
          </cell>
          <cell r="Z319">
            <v>1418</v>
          </cell>
          <cell r="AA319">
            <v>0.04</v>
          </cell>
          <cell r="AC319">
            <v>1687</v>
          </cell>
          <cell r="AG319">
            <v>956</v>
          </cell>
          <cell r="AH319">
            <v>0.05</v>
          </cell>
          <cell r="AI319" t="str">
            <v>N/A</v>
          </cell>
          <cell r="AJ319" t="str">
            <v>N/A</v>
          </cell>
          <cell r="AK319">
            <v>42</v>
          </cell>
          <cell r="AL319">
            <v>1001</v>
          </cell>
          <cell r="AM319">
            <v>1066</v>
          </cell>
          <cell r="AN319">
            <v>1281</v>
          </cell>
          <cell r="BA319">
            <v>1001.28</v>
          </cell>
        </row>
        <row r="320">
          <cell r="B320" t="str">
            <v>ME501-PC5</v>
          </cell>
          <cell r="C320" t="str">
            <v>MultiSync ME501 - 50”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ell>
          <cell r="D320">
            <v>2858</v>
          </cell>
          <cell r="E320">
            <v>2137</v>
          </cell>
          <cell r="F320">
            <v>2024.1</v>
          </cell>
          <cell r="G320">
            <v>1720</v>
          </cell>
          <cell r="H320">
            <v>1619</v>
          </cell>
          <cell r="I320">
            <v>1720</v>
          </cell>
          <cell r="J320">
            <v>1720</v>
          </cell>
          <cell r="K320">
            <v>1634</v>
          </cell>
          <cell r="L320">
            <v>1619</v>
          </cell>
          <cell r="M320">
            <v>0.04</v>
          </cell>
          <cell r="O320">
            <v>1987.5029999999999</v>
          </cell>
          <cell r="S320">
            <v>1200</v>
          </cell>
          <cell r="T320">
            <v>1459</v>
          </cell>
          <cell r="U320">
            <v>0.05</v>
          </cell>
          <cell r="V320">
            <v>4996</v>
          </cell>
          <cell r="W320">
            <v>2735</v>
          </cell>
          <cell r="X320">
            <v>2202</v>
          </cell>
          <cell r="Y320">
            <v>2072</v>
          </cell>
          <cell r="Z320">
            <v>2202</v>
          </cell>
          <cell r="AA320">
            <v>0.04</v>
          </cell>
          <cell r="AC320">
            <v>2544</v>
          </cell>
          <cell r="AG320">
            <v>1536</v>
          </cell>
          <cell r="AH320">
            <v>0.05</v>
          </cell>
          <cell r="AI320" t="str">
            <v>N/A</v>
          </cell>
          <cell r="AJ320" t="str">
            <v>N/A</v>
          </cell>
          <cell r="AK320">
            <v>65</v>
          </cell>
          <cell r="AL320">
            <v>1554</v>
          </cell>
          <cell r="AM320">
            <v>1655</v>
          </cell>
          <cell r="AN320">
            <v>1989</v>
          </cell>
          <cell r="BA320">
            <v>1554.24</v>
          </cell>
        </row>
        <row r="321">
          <cell r="B321" t="str">
            <v>ME551</v>
          </cell>
          <cell r="C321" t="str">
            <v>MultiSync ME551 - 55”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 or ST-401)</v>
          </cell>
          <cell r="D321">
            <v>1799</v>
          </cell>
          <cell r="E321">
            <v>1374</v>
          </cell>
          <cell r="F321">
            <v>1249</v>
          </cell>
          <cell r="G321">
            <v>1062</v>
          </cell>
          <cell r="H321">
            <v>999</v>
          </cell>
          <cell r="I321">
            <v>1062</v>
          </cell>
          <cell r="J321">
            <v>1062</v>
          </cell>
          <cell r="K321">
            <v>1008.9</v>
          </cell>
          <cell r="L321">
            <v>999</v>
          </cell>
          <cell r="M321">
            <v>0.04</v>
          </cell>
          <cell r="O321">
            <v>1277.8200000000002</v>
          </cell>
          <cell r="S321">
            <v>695</v>
          </cell>
          <cell r="T321">
            <v>899</v>
          </cell>
          <cell r="U321">
            <v>0.05</v>
          </cell>
          <cell r="V321">
            <v>3144</v>
          </cell>
          <cell r="W321">
            <v>1759</v>
          </cell>
          <cell r="X321">
            <v>1359</v>
          </cell>
          <cell r="Y321">
            <v>1279</v>
          </cell>
          <cell r="Z321">
            <v>1359</v>
          </cell>
          <cell r="AA321">
            <v>0.04</v>
          </cell>
          <cell r="AC321">
            <v>1636</v>
          </cell>
          <cell r="AG321">
            <v>890</v>
          </cell>
          <cell r="AH321">
            <v>0.05</v>
          </cell>
          <cell r="AI321" t="str">
            <v>N/A</v>
          </cell>
          <cell r="AJ321" t="str">
            <v>N/A</v>
          </cell>
          <cell r="AK321">
            <v>40</v>
          </cell>
          <cell r="AL321">
            <v>959</v>
          </cell>
          <cell r="AM321">
            <v>1022</v>
          </cell>
          <cell r="AN321">
            <v>1228</v>
          </cell>
          <cell r="BA321">
            <v>959.04</v>
          </cell>
        </row>
        <row r="322">
          <cell r="B322" t="str">
            <v>ME551-AVT3</v>
          </cell>
          <cell r="C322" t="str">
            <v>MultiSync ME551 - 55”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Even Bezel Design, Metal Chassis, 3 Year Commercial Warranty, Stand not included (ST-43M or ST-401)</v>
          </cell>
          <cell r="D322">
            <v>2099</v>
          </cell>
          <cell r="E322">
            <v>1594</v>
          </cell>
          <cell r="F322">
            <v>1449</v>
          </cell>
          <cell r="G322">
            <v>1232</v>
          </cell>
          <cell r="H322">
            <v>1159</v>
          </cell>
          <cell r="I322">
            <v>1232</v>
          </cell>
          <cell r="J322">
            <v>1232</v>
          </cell>
          <cell r="K322">
            <v>1170.3999999999999</v>
          </cell>
          <cell r="L322">
            <v>1159</v>
          </cell>
          <cell r="M322">
            <v>0.04</v>
          </cell>
          <cell r="O322">
            <v>1482.42</v>
          </cell>
          <cell r="S322">
            <v>786</v>
          </cell>
          <cell r="T322">
            <v>1039</v>
          </cell>
          <cell r="U322">
            <v>0.05</v>
          </cell>
          <cell r="V322">
            <v>3669</v>
          </cell>
          <cell r="W322">
            <v>2040</v>
          </cell>
          <cell r="X322">
            <v>1577</v>
          </cell>
          <cell r="Y322">
            <v>1484</v>
          </cell>
          <cell r="Z322">
            <v>1577</v>
          </cell>
          <cell r="AA322">
            <v>0.04</v>
          </cell>
          <cell r="AC322">
            <v>1897</v>
          </cell>
          <cell r="AG322">
            <v>1006</v>
          </cell>
          <cell r="AH322">
            <v>0.05</v>
          </cell>
          <cell r="AI322" t="str">
            <v>N/A</v>
          </cell>
          <cell r="AJ322" t="str">
            <v>N/A</v>
          </cell>
          <cell r="AK322">
            <v>46</v>
          </cell>
          <cell r="AL322">
            <v>1113</v>
          </cell>
          <cell r="AM322">
            <v>1186</v>
          </cell>
          <cell r="AN322">
            <v>1425</v>
          </cell>
          <cell r="BA322">
            <v>1112.6399999999999</v>
          </cell>
        </row>
        <row r="323">
          <cell r="B323" t="str">
            <v>ME551-MPi4E</v>
          </cell>
          <cell r="C323" t="str">
            <v>MultiSync ME551 - 55”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ell>
          <cell r="D323">
            <v>2050</v>
          </cell>
          <cell r="E323">
            <v>1553</v>
          </cell>
          <cell r="F323">
            <v>1428.1</v>
          </cell>
          <cell r="G323">
            <v>1214</v>
          </cell>
          <cell r="H323">
            <v>1142</v>
          </cell>
          <cell r="I323">
            <v>1214</v>
          </cell>
          <cell r="J323">
            <v>1214</v>
          </cell>
          <cell r="K323">
            <v>1153.3</v>
          </cell>
          <cell r="L323">
            <v>1142</v>
          </cell>
          <cell r="M323">
            <v>0.04</v>
          </cell>
          <cell r="O323">
            <v>1444.383</v>
          </cell>
          <cell r="S323">
            <v>794</v>
          </cell>
          <cell r="T323">
            <v>1029</v>
          </cell>
          <cell r="U323">
            <v>0.05</v>
          </cell>
          <cell r="V323">
            <v>3583</v>
          </cell>
          <cell r="W323">
            <v>1988</v>
          </cell>
          <cell r="X323">
            <v>1554</v>
          </cell>
          <cell r="Y323">
            <v>1462</v>
          </cell>
          <cell r="Z323">
            <v>1554</v>
          </cell>
          <cell r="AA323">
            <v>0.04</v>
          </cell>
          <cell r="AC323">
            <v>1849</v>
          </cell>
          <cell r="AG323">
            <v>1016</v>
          </cell>
          <cell r="AH323">
            <v>0.05</v>
          </cell>
          <cell r="AI323" t="str">
            <v>N/A</v>
          </cell>
          <cell r="AJ323" t="str">
            <v>N/A</v>
          </cell>
          <cell r="AK323">
            <v>46</v>
          </cell>
          <cell r="AL323">
            <v>1096</v>
          </cell>
          <cell r="AM323">
            <v>1168</v>
          </cell>
          <cell r="AN323">
            <v>1403</v>
          </cell>
          <cell r="BA323">
            <v>1096.32</v>
          </cell>
        </row>
        <row r="324">
          <cell r="B324" t="str">
            <v>ME551-PC5</v>
          </cell>
          <cell r="C324" t="str">
            <v>MultiSync ME551 - 55”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ell>
          <cell r="D324">
            <v>3058</v>
          </cell>
          <cell r="E324">
            <v>2273</v>
          </cell>
          <cell r="F324">
            <v>2148.1</v>
          </cell>
          <cell r="G324">
            <v>1826</v>
          </cell>
          <cell r="H324">
            <v>1718</v>
          </cell>
          <cell r="I324">
            <v>1826</v>
          </cell>
          <cell r="J324">
            <v>1826</v>
          </cell>
          <cell r="K324">
            <v>1734.6999999999998</v>
          </cell>
          <cell r="L324">
            <v>1718</v>
          </cell>
          <cell r="M324">
            <v>0.04</v>
          </cell>
          <cell r="O324">
            <v>2113.9830000000002</v>
          </cell>
          <cell r="S324">
            <v>1247</v>
          </cell>
          <cell r="T324">
            <v>1549</v>
          </cell>
          <cell r="U324">
            <v>0.05</v>
          </cell>
          <cell r="V324">
            <v>5345</v>
          </cell>
          <cell r="W324">
            <v>2910</v>
          </cell>
          <cell r="X324">
            <v>2337</v>
          </cell>
          <cell r="Y324">
            <v>2199</v>
          </cell>
          <cell r="Z324">
            <v>2337</v>
          </cell>
          <cell r="AA324">
            <v>0.04</v>
          </cell>
          <cell r="AC324">
            <v>2706</v>
          </cell>
          <cell r="AG324">
            <v>1596</v>
          </cell>
          <cell r="AH324">
            <v>0.05</v>
          </cell>
          <cell r="AI324" t="str">
            <v>N/A</v>
          </cell>
          <cell r="AJ324" t="str">
            <v>N/A</v>
          </cell>
          <cell r="AK324">
            <v>69</v>
          </cell>
          <cell r="AL324">
            <v>1649</v>
          </cell>
          <cell r="AM324">
            <v>1757</v>
          </cell>
          <cell r="AN324">
            <v>2111</v>
          </cell>
          <cell r="BA324">
            <v>1649.28</v>
          </cell>
        </row>
        <row r="325">
          <cell r="B325" t="str">
            <v>ME651</v>
          </cell>
          <cell r="C325" t="str">
            <v>MultiSync ME651 - 65”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(ST-65M)</v>
          </cell>
          <cell r="D325">
            <v>1999</v>
          </cell>
          <cell r="E325">
            <v>1722</v>
          </cell>
          <cell r="F325">
            <v>1565</v>
          </cell>
          <cell r="G325">
            <v>1315</v>
          </cell>
          <cell r="H325">
            <v>1252</v>
          </cell>
          <cell r="I325">
            <v>1315</v>
          </cell>
          <cell r="J325">
            <v>1315</v>
          </cell>
          <cell r="K325">
            <v>1249.25</v>
          </cell>
          <cell r="L325">
            <v>1252</v>
          </cell>
          <cell r="M325">
            <v>0.04</v>
          </cell>
          <cell r="O325">
            <v>1601.46</v>
          </cell>
          <cell r="S325">
            <v>875</v>
          </cell>
          <cell r="T325">
            <v>1129</v>
          </cell>
          <cell r="U325">
            <v>0.05</v>
          </cell>
          <cell r="V325">
            <v>3494</v>
          </cell>
          <cell r="W325">
            <v>2204</v>
          </cell>
          <cell r="X325">
            <v>1683</v>
          </cell>
          <cell r="Y325">
            <v>1603</v>
          </cell>
          <cell r="Z325">
            <v>1683</v>
          </cell>
          <cell r="AA325">
            <v>0.04</v>
          </cell>
          <cell r="AC325">
            <v>2050</v>
          </cell>
          <cell r="AG325">
            <v>1120</v>
          </cell>
          <cell r="AH325">
            <v>0.05</v>
          </cell>
          <cell r="AI325" t="str">
            <v>N/A</v>
          </cell>
          <cell r="AJ325" t="str">
            <v>N/A</v>
          </cell>
          <cell r="AK325">
            <v>50</v>
          </cell>
          <cell r="AL325">
            <v>1202</v>
          </cell>
          <cell r="AM325">
            <v>1265</v>
          </cell>
          <cell r="AN325">
            <v>1539</v>
          </cell>
          <cell r="BA325">
            <v>1201.9199999999998</v>
          </cell>
        </row>
        <row r="326">
          <cell r="B326" t="str">
            <v>ME651-AVT3</v>
          </cell>
          <cell r="C326" t="str">
            <v>MultiSync ME651-AVT3 - 65”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(ST-65M)</v>
          </cell>
          <cell r="D326">
            <v>2299</v>
          </cell>
          <cell r="E326">
            <v>1942</v>
          </cell>
          <cell r="F326">
            <v>1765</v>
          </cell>
          <cell r="G326">
            <v>1483</v>
          </cell>
          <cell r="H326">
            <v>1412</v>
          </cell>
          <cell r="I326">
            <v>1483</v>
          </cell>
          <cell r="J326">
            <v>1483</v>
          </cell>
          <cell r="K326">
            <v>1408.85</v>
          </cell>
          <cell r="L326">
            <v>1412</v>
          </cell>
          <cell r="M326">
            <v>0.04</v>
          </cell>
          <cell r="O326">
            <v>1806.0600000000002</v>
          </cell>
          <cell r="S326">
            <v>966</v>
          </cell>
          <cell r="T326">
            <v>1269</v>
          </cell>
          <cell r="U326">
            <v>0.05</v>
          </cell>
          <cell r="V326">
            <v>4018</v>
          </cell>
          <cell r="W326">
            <v>2486</v>
          </cell>
          <cell r="X326">
            <v>1898</v>
          </cell>
          <cell r="Y326">
            <v>1807</v>
          </cell>
          <cell r="Z326">
            <v>1898</v>
          </cell>
          <cell r="AA326">
            <v>0.04</v>
          </cell>
          <cell r="AC326">
            <v>2312</v>
          </cell>
          <cell r="AG326">
            <v>1236</v>
          </cell>
          <cell r="AH326">
            <v>0.05</v>
          </cell>
          <cell r="AI326" t="str">
            <v>N/A</v>
          </cell>
          <cell r="AJ326" t="str">
            <v>N/A</v>
          </cell>
          <cell r="AK326">
            <v>56</v>
          </cell>
          <cell r="AL326">
            <v>1356</v>
          </cell>
          <cell r="AM326">
            <v>1427</v>
          </cell>
          <cell r="AN326">
            <v>1735</v>
          </cell>
          <cell r="BA326">
            <v>1355.52</v>
          </cell>
        </row>
        <row r="327">
          <cell r="B327" t="str">
            <v>ME651-MPi4E</v>
          </cell>
          <cell r="C327" t="str">
            <v>MultiSync ME651 - 65”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(ST-65M)</v>
          </cell>
          <cell r="D327">
            <v>2250</v>
          </cell>
          <cell r="E327">
            <v>1901</v>
          </cell>
          <cell r="F327">
            <v>1744.1</v>
          </cell>
          <cell r="G327">
            <v>1482</v>
          </cell>
          <cell r="H327">
            <v>1395</v>
          </cell>
          <cell r="I327">
            <v>1482</v>
          </cell>
          <cell r="J327">
            <v>1482</v>
          </cell>
          <cell r="K327">
            <v>1407.8999999999999</v>
          </cell>
          <cell r="L327">
            <v>1395</v>
          </cell>
          <cell r="M327">
            <v>0.04</v>
          </cell>
          <cell r="O327">
            <v>1768.0229999999999</v>
          </cell>
          <cell r="S327">
            <v>973</v>
          </cell>
          <cell r="T327">
            <v>1259</v>
          </cell>
          <cell r="U327">
            <v>0.05</v>
          </cell>
          <cell r="V327">
            <v>3933</v>
          </cell>
          <cell r="W327">
            <v>2433</v>
          </cell>
          <cell r="X327">
            <v>1897</v>
          </cell>
          <cell r="Y327">
            <v>1786</v>
          </cell>
          <cell r="Z327">
            <v>1897</v>
          </cell>
          <cell r="AA327">
            <v>0.04</v>
          </cell>
          <cell r="AC327">
            <v>2263</v>
          </cell>
          <cell r="AG327">
            <v>1245</v>
          </cell>
          <cell r="AH327">
            <v>0.05</v>
          </cell>
          <cell r="AI327" t="str">
            <v>N/A</v>
          </cell>
          <cell r="AJ327" t="str">
            <v>N/A</v>
          </cell>
          <cell r="AK327">
            <v>56</v>
          </cell>
          <cell r="AL327">
            <v>1339</v>
          </cell>
          <cell r="AM327">
            <v>1426</v>
          </cell>
          <cell r="AN327">
            <v>1714</v>
          </cell>
          <cell r="BA327">
            <v>1339.2</v>
          </cell>
        </row>
        <row r="328">
          <cell r="B328" t="str">
            <v>ME651-PC5</v>
          </cell>
          <cell r="C328" t="str">
            <v>MultiSync ME651 - 65”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(ST-65M)</v>
          </cell>
          <cell r="D328">
            <v>3258</v>
          </cell>
          <cell r="E328">
            <v>2621</v>
          </cell>
          <cell r="F328">
            <v>2464.1</v>
          </cell>
          <cell r="G328">
            <v>2094</v>
          </cell>
          <cell r="H328">
            <v>1971</v>
          </cell>
          <cell r="I328">
            <v>2094</v>
          </cell>
          <cell r="J328">
            <v>2094</v>
          </cell>
          <cell r="K328">
            <v>1989.3</v>
          </cell>
          <cell r="L328">
            <v>1971</v>
          </cell>
          <cell r="M328">
            <v>0.04</v>
          </cell>
          <cell r="O328">
            <v>2437.623</v>
          </cell>
          <cell r="S328">
            <v>1426</v>
          </cell>
          <cell r="T328">
            <v>1769</v>
          </cell>
          <cell r="U328">
            <v>0.05</v>
          </cell>
          <cell r="V328">
            <v>5695</v>
          </cell>
          <cell r="W328">
            <v>3355</v>
          </cell>
          <cell r="X328">
            <v>2680</v>
          </cell>
          <cell r="Y328">
            <v>2523</v>
          </cell>
          <cell r="Z328">
            <v>2680</v>
          </cell>
          <cell r="AA328">
            <v>0.04</v>
          </cell>
          <cell r="AC328">
            <v>3120</v>
          </cell>
          <cell r="AG328">
            <v>1825</v>
          </cell>
          <cell r="AH328">
            <v>0.05</v>
          </cell>
          <cell r="AI328" t="str">
            <v>N/A</v>
          </cell>
          <cell r="AJ328" t="str">
            <v>N/A</v>
          </cell>
          <cell r="AK328">
            <v>79</v>
          </cell>
          <cell r="AL328">
            <v>1892</v>
          </cell>
          <cell r="AM328">
            <v>2015</v>
          </cell>
          <cell r="AN328">
            <v>2422</v>
          </cell>
          <cell r="BA328">
            <v>1892.1599999999999</v>
          </cell>
        </row>
        <row r="330">
          <cell r="B330" t="str">
            <v>M431</v>
          </cell>
          <cell r="C330" t="str">
            <v>MultiSync M431 - 43”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(ST-43M or ST-401)</v>
          </cell>
          <cell r="D330">
            <v>1399</v>
          </cell>
          <cell r="E330">
            <v>1099</v>
          </cell>
          <cell r="F330">
            <v>999</v>
          </cell>
          <cell r="G330">
            <v>839</v>
          </cell>
          <cell r="H330">
            <v>799</v>
          </cell>
          <cell r="I330">
            <v>839</v>
          </cell>
          <cell r="J330">
            <v>839</v>
          </cell>
          <cell r="K330">
            <v>797.05</v>
          </cell>
          <cell r="L330">
            <v>799</v>
          </cell>
          <cell r="M330">
            <v>0.04</v>
          </cell>
          <cell r="O330" t="str">
            <v>NA</v>
          </cell>
          <cell r="S330">
            <v>596</v>
          </cell>
          <cell r="T330">
            <v>719</v>
          </cell>
          <cell r="U330">
            <v>0.05</v>
          </cell>
          <cell r="V330">
            <v>2445</v>
          </cell>
          <cell r="W330">
            <v>1407</v>
          </cell>
          <cell r="X330">
            <v>1074</v>
          </cell>
          <cell r="Y330">
            <v>1023</v>
          </cell>
          <cell r="Z330">
            <v>1074</v>
          </cell>
          <cell r="AA330">
            <v>0.04</v>
          </cell>
          <cell r="AC330" t="str">
            <v/>
          </cell>
          <cell r="AG330">
            <v>763</v>
          </cell>
          <cell r="AH330">
            <v>0.05</v>
          </cell>
          <cell r="AI330" t="str">
            <v>N/A</v>
          </cell>
          <cell r="AJ330" t="str">
            <v>N/A</v>
          </cell>
          <cell r="AK330">
            <v>32</v>
          </cell>
          <cell r="AL330">
            <v>767</v>
          </cell>
          <cell r="AM330">
            <v>807</v>
          </cell>
          <cell r="AN330">
            <v>982</v>
          </cell>
          <cell r="BA330">
            <v>767.04</v>
          </cell>
        </row>
        <row r="331">
          <cell r="B331" t="str">
            <v>M431-AVT3</v>
          </cell>
          <cell r="C331" t="str">
            <v>MultiSync M431 - 43”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 or ST-401)</v>
          </cell>
          <cell r="D331">
            <v>1699</v>
          </cell>
          <cell r="E331">
            <v>1319</v>
          </cell>
          <cell r="F331">
            <v>1199</v>
          </cell>
          <cell r="G331">
            <v>1007</v>
          </cell>
          <cell r="H331">
            <v>959</v>
          </cell>
          <cell r="I331">
            <v>1007</v>
          </cell>
          <cell r="J331">
            <v>1007</v>
          </cell>
          <cell r="K331">
            <v>956.65</v>
          </cell>
          <cell r="L331">
            <v>959</v>
          </cell>
          <cell r="M331">
            <v>0.04</v>
          </cell>
          <cell r="O331" t="str">
            <v>NA</v>
          </cell>
          <cell r="S331">
            <v>687</v>
          </cell>
          <cell r="T331">
            <v>859</v>
          </cell>
          <cell r="U331">
            <v>0.05</v>
          </cell>
          <cell r="V331">
            <v>2969</v>
          </cell>
          <cell r="W331">
            <v>1688</v>
          </cell>
          <cell r="X331">
            <v>1289</v>
          </cell>
          <cell r="Y331">
            <v>1228</v>
          </cell>
          <cell r="Z331">
            <v>1289</v>
          </cell>
          <cell r="AA331">
            <v>0.04</v>
          </cell>
          <cell r="AC331" t="str">
            <v/>
          </cell>
          <cell r="AG331">
            <v>879</v>
          </cell>
          <cell r="AH331">
            <v>0.05</v>
          </cell>
          <cell r="AI331" t="str">
            <v>N/A</v>
          </cell>
          <cell r="AJ331" t="str">
            <v>N/A</v>
          </cell>
          <cell r="AK331">
            <v>38</v>
          </cell>
          <cell r="AL331">
            <v>921</v>
          </cell>
          <cell r="AM331">
            <v>969</v>
          </cell>
          <cell r="AN331">
            <v>1179</v>
          </cell>
          <cell r="BA331">
            <v>920.64</v>
          </cell>
        </row>
        <row r="332">
          <cell r="B332" t="str">
            <v>M431-MPi4E</v>
          </cell>
          <cell r="C332" t="str">
            <v>MultiSync M431 - 43”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(ST-43M or ST-401)</v>
          </cell>
          <cell r="D332">
            <v>1650</v>
          </cell>
          <cell r="E332">
            <v>1278</v>
          </cell>
          <cell r="F332">
            <v>1178.0999999999999</v>
          </cell>
          <cell r="G332">
            <v>1001</v>
          </cell>
          <cell r="H332">
            <v>942</v>
          </cell>
          <cell r="I332">
            <v>1001</v>
          </cell>
          <cell r="J332">
            <v>1001</v>
          </cell>
          <cell r="K332">
            <v>950.94999999999993</v>
          </cell>
          <cell r="L332">
            <v>942</v>
          </cell>
          <cell r="M332">
            <v>0.04</v>
          </cell>
          <cell r="O332" t="str">
            <v>NA</v>
          </cell>
          <cell r="S332">
            <v>694</v>
          </cell>
          <cell r="T332">
            <v>849</v>
          </cell>
          <cell r="U332">
            <v>0.05</v>
          </cell>
          <cell r="V332">
            <v>2884</v>
          </cell>
          <cell r="W332">
            <v>1636</v>
          </cell>
          <cell r="X332">
            <v>1281</v>
          </cell>
          <cell r="Y332">
            <v>1206</v>
          </cell>
          <cell r="Z332">
            <v>1281</v>
          </cell>
          <cell r="AA332">
            <v>0.04</v>
          </cell>
          <cell r="AC332" t="str">
            <v/>
          </cell>
          <cell r="AG332">
            <v>888</v>
          </cell>
          <cell r="AH332">
            <v>0.05</v>
          </cell>
          <cell r="AI332" t="str">
            <v>N/A</v>
          </cell>
          <cell r="AJ332" t="str">
            <v>N/A</v>
          </cell>
          <cell r="AK332">
            <v>38</v>
          </cell>
          <cell r="AL332">
            <v>904</v>
          </cell>
          <cell r="AM332">
            <v>963</v>
          </cell>
          <cell r="AN332">
            <v>1157</v>
          </cell>
          <cell r="BA332">
            <v>904.31999999999994</v>
          </cell>
        </row>
        <row r="333">
          <cell r="B333" t="str">
            <v>M431-PC5</v>
          </cell>
          <cell r="C333" t="str">
            <v>MultiSync M431 - 43”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Even Bezel Design, Metal Chassis, 3 Year Commercial Warranty, Stand not included (ST-43M or ST-401)</v>
          </cell>
          <cell r="D333">
            <v>2658</v>
          </cell>
          <cell r="E333">
            <v>1998</v>
          </cell>
          <cell r="F333">
            <v>1898.1</v>
          </cell>
          <cell r="G333">
            <v>1613</v>
          </cell>
          <cell r="H333">
            <v>1518</v>
          </cell>
          <cell r="I333">
            <v>1613</v>
          </cell>
          <cell r="J333">
            <v>1613</v>
          </cell>
          <cell r="K333">
            <v>1532.35</v>
          </cell>
          <cell r="L333">
            <v>1518</v>
          </cell>
          <cell r="M333">
            <v>0.04</v>
          </cell>
          <cell r="O333" t="str">
            <v>NA</v>
          </cell>
          <cell r="S333">
            <v>1147</v>
          </cell>
          <cell r="T333">
            <v>1369</v>
          </cell>
          <cell r="U333">
            <v>0.05</v>
          </cell>
          <cell r="V333">
            <v>4646</v>
          </cell>
          <cell r="W333">
            <v>2558</v>
          </cell>
          <cell r="X333">
            <v>2065</v>
          </cell>
          <cell r="Y333">
            <v>1943</v>
          </cell>
          <cell r="Z333">
            <v>2065</v>
          </cell>
          <cell r="AA333">
            <v>0.04</v>
          </cell>
          <cell r="AC333" t="str">
            <v/>
          </cell>
          <cell r="AG333">
            <v>1468</v>
          </cell>
          <cell r="AH333">
            <v>0.05</v>
          </cell>
          <cell r="AI333" t="str">
            <v>N/A</v>
          </cell>
          <cell r="AJ333" t="str">
            <v>N/A</v>
          </cell>
          <cell r="AK333">
            <v>61</v>
          </cell>
          <cell r="AL333">
            <v>1457</v>
          </cell>
          <cell r="AM333">
            <v>1552</v>
          </cell>
          <cell r="AN333">
            <v>1865</v>
          </cell>
          <cell r="BA333">
            <v>1457.28</v>
          </cell>
        </row>
        <row r="334">
          <cell r="B334" t="str">
            <v>M491</v>
          </cell>
          <cell r="C334" t="str">
            <v>MultiSync M491 - 49”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Cisco Certified Compatible Display, Integrated Ambient Light Sensor, Metal Chassis, 3 Year Commercial Warranty, Stand not included (ST-43M or ST-401)</v>
          </cell>
          <cell r="D334">
            <v>1599</v>
          </cell>
          <cell r="E334">
            <v>1319</v>
          </cell>
          <cell r="F334">
            <v>1199</v>
          </cell>
          <cell r="G334">
            <v>1007</v>
          </cell>
          <cell r="H334">
            <v>959</v>
          </cell>
          <cell r="I334">
            <v>1007</v>
          </cell>
          <cell r="J334">
            <v>1007</v>
          </cell>
          <cell r="K334">
            <v>956.65</v>
          </cell>
          <cell r="L334">
            <v>959</v>
          </cell>
          <cell r="M334">
            <v>0.04</v>
          </cell>
          <cell r="O334" t="str">
            <v>NA</v>
          </cell>
          <cell r="S334">
            <v>706</v>
          </cell>
          <cell r="T334">
            <v>859</v>
          </cell>
          <cell r="U334">
            <v>0.05</v>
          </cell>
          <cell r="V334">
            <v>2795</v>
          </cell>
          <cell r="W334">
            <v>1688</v>
          </cell>
          <cell r="X334">
            <v>1289</v>
          </cell>
          <cell r="Y334">
            <v>1228</v>
          </cell>
          <cell r="Z334">
            <v>1289</v>
          </cell>
          <cell r="AA334">
            <v>0.04</v>
          </cell>
          <cell r="AC334" t="str">
            <v/>
          </cell>
          <cell r="AG334">
            <v>904</v>
          </cell>
          <cell r="AH334">
            <v>0.05</v>
          </cell>
          <cell r="AI334" t="str">
            <v>N/A</v>
          </cell>
          <cell r="AJ334" t="str">
            <v>N/A</v>
          </cell>
          <cell r="AK334">
            <v>38</v>
          </cell>
          <cell r="AL334">
            <v>921</v>
          </cell>
          <cell r="AM334">
            <v>969</v>
          </cell>
          <cell r="AN334">
            <v>1179</v>
          </cell>
          <cell r="BA334">
            <v>920.64</v>
          </cell>
        </row>
        <row r="335">
          <cell r="B335" t="str">
            <v>M491-AVT3</v>
          </cell>
          <cell r="C335" t="str">
            <v>MultiSync M491 - 49”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 or ST-401)</v>
          </cell>
          <cell r="D335">
            <v>1899</v>
          </cell>
          <cell r="E335">
            <v>1539</v>
          </cell>
          <cell r="F335">
            <v>1399</v>
          </cell>
          <cell r="G335">
            <v>1175</v>
          </cell>
          <cell r="H335">
            <v>1119</v>
          </cell>
          <cell r="I335">
            <v>1175</v>
          </cell>
          <cell r="J335">
            <v>1175</v>
          </cell>
          <cell r="K335">
            <v>1116.25</v>
          </cell>
          <cell r="L335">
            <v>1119</v>
          </cell>
          <cell r="M335">
            <v>0.04</v>
          </cell>
          <cell r="O335" t="str">
            <v>NA</v>
          </cell>
          <cell r="S335">
            <v>797</v>
          </cell>
          <cell r="T335">
            <v>1009</v>
          </cell>
          <cell r="U335">
            <v>0.05</v>
          </cell>
          <cell r="V335">
            <v>3319</v>
          </cell>
          <cell r="W335">
            <v>1970</v>
          </cell>
          <cell r="X335">
            <v>1504</v>
          </cell>
          <cell r="Y335">
            <v>1432</v>
          </cell>
          <cell r="Z335">
            <v>1504</v>
          </cell>
          <cell r="AA335">
            <v>0.04</v>
          </cell>
          <cell r="AC335" t="str">
            <v/>
          </cell>
          <cell r="AG335">
            <v>1020</v>
          </cell>
          <cell r="AH335">
            <v>0.05</v>
          </cell>
          <cell r="AI335" t="str">
            <v>N/A</v>
          </cell>
          <cell r="AJ335" t="str">
            <v>N/A</v>
          </cell>
          <cell r="AK335">
            <v>45</v>
          </cell>
          <cell r="AL335">
            <v>1074</v>
          </cell>
          <cell r="AM335">
            <v>1130</v>
          </cell>
          <cell r="AN335">
            <v>1374</v>
          </cell>
          <cell r="BA335">
            <v>1074.24</v>
          </cell>
        </row>
        <row r="336">
          <cell r="B336" t="str">
            <v>M491-MPi4E</v>
          </cell>
          <cell r="C336" t="str">
            <v>MultiSync M491 - 49”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Cisco Certified Compatible Display, Integrated Ambient Light Sensor, Metal Chassis, 3 Year Commercial Warranty, Stand not included (ST-43M or ST-401)</v>
          </cell>
          <cell r="D336">
            <v>1850</v>
          </cell>
          <cell r="E336">
            <v>1498</v>
          </cell>
          <cell r="F336">
            <v>1378.1</v>
          </cell>
          <cell r="G336">
            <v>1171</v>
          </cell>
          <cell r="H336">
            <v>1102</v>
          </cell>
          <cell r="I336">
            <v>1171</v>
          </cell>
          <cell r="J336">
            <v>1171</v>
          </cell>
          <cell r="K336">
            <v>1112.45</v>
          </cell>
          <cell r="L336">
            <v>1102</v>
          </cell>
          <cell r="M336">
            <v>0.04</v>
          </cell>
          <cell r="O336" t="str">
            <v>NA</v>
          </cell>
          <cell r="S336">
            <v>804</v>
          </cell>
          <cell r="T336">
            <v>989</v>
          </cell>
          <cell r="U336">
            <v>0.05</v>
          </cell>
          <cell r="V336">
            <v>3234</v>
          </cell>
          <cell r="W336">
            <v>1918</v>
          </cell>
          <cell r="X336">
            <v>1499</v>
          </cell>
          <cell r="Y336">
            <v>1411</v>
          </cell>
          <cell r="Z336">
            <v>1499</v>
          </cell>
          <cell r="AA336">
            <v>0.04</v>
          </cell>
          <cell r="AC336" t="str">
            <v/>
          </cell>
          <cell r="AG336">
            <v>1029</v>
          </cell>
          <cell r="AH336">
            <v>0.05</v>
          </cell>
          <cell r="AI336" t="str">
            <v>N/A</v>
          </cell>
          <cell r="AJ336" t="str">
            <v>N/A</v>
          </cell>
          <cell r="AK336">
            <v>44</v>
          </cell>
          <cell r="AL336">
            <v>1058</v>
          </cell>
          <cell r="AM336">
            <v>1127</v>
          </cell>
          <cell r="AN336">
            <v>1355</v>
          </cell>
          <cell r="BA336">
            <v>1057.92</v>
          </cell>
        </row>
        <row r="337">
          <cell r="B337" t="str">
            <v>M491-PC5</v>
          </cell>
          <cell r="C337" t="str">
            <v>MultiSync M491 - 49”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Cisco Certified Compatible Display, Integrated Ambient Light Sensor, Metal Chassis, 3 Year Commercial Warranty, Stand not included (ST-43M or ST-401)</v>
          </cell>
          <cell r="D337">
            <v>2858</v>
          </cell>
          <cell r="E337">
            <v>2218</v>
          </cell>
          <cell r="F337">
            <v>2098.1</v>
          </cell>
          <cell r="G337">
            <v>1783</v>
          </cell>
          <cell r="H337">
            <v>1678</v>
          </cell>
          <cell r="I337">
            <v>1783</v>
          </cell>
          <cell r="J337">
            <v>1783</v>
          </cell>
          <cell r="K337">
            <v>1693.85</v>
          </cell>
          <cell r="L337">
            <v>1678</v>
          </cell>
          <cell r="M337">
            <v>0.04</v>
          </cell>
          <cell r="O337" t="str">
            <v>NA</v>
          </cell>
          <cell r="S337">
            <v>1257</v>
          </cell>
          <cell r="T337">
            <v>1509</v>
          </cell>
          <cell r="U337">
            <v>0.05</v>
          </cell>
          <cell r="V337">
            <v>4996</v>
          </cell>
          <cell r="W337">
            <v>2839</v>
          </cell>
          <cell r="X337">
            <v>2282</v>
          </cell>
          <cell r="Y337">
            <v>2148</v>
          </cell>
          <cell r="Z337">
            <v>2282</v>
          </cell>
          <cell r="AA337">
            <v>0.04</v>
          </cell>
          <cell r="AC337" t="str">
            <v/>
          </cell>
          <cell r="AG337">
            <v>1609</v>
          </cell>
          <cell r="AH337">
            <v>0.05</v>
          </cell>
          <cell r="AI337" t="str">
            <v>N/A</v>
          </cell>
          <cell r="AJ337" t="str">
            <v>N/A</v>
          </cell>
          <cell r="AK337">
            <v>67</v>
          </cell>
          <cell r="AL337">
            <v>1611</v>
          </cell>
          <cell r="AM337">
            <v>1716</v>
          </cell>
          <cell r="AN337">
            <v>2062</v>
          </cell>
          <cell r="BA337">
            <v>1610.8799999999999</v>
          </cell>
        </row>
        <row r="338">
          <cell r="B338" t="str">
            <v>M551</v>
          </cell>
          <cell r="C338" t="str">
            <v>MultiSync M551 - 55”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(ST-43M or ST-401)</v>
          </cell>
          <cell r="D338">
            <v>2499</v>
          </cell>
          <cell r="E338">
            <v>1737</v>
          </cell>
          <cell r="F338">
            <v>1579</v>
          </cell>
          <cell r="G338">
            <v>1326</v>
          </cell>
          <cell r="H338">
            <v>1263</v>
          </cell>
          <cell r="I338">
            <v>1326</v>
          </cell>
          <cell r="J338">
            <v>1326</v>
          </cell>
          <cell r="K338">
            <v>1259.7</v>
          </cell>
          <cell r="L338">
            <v>1263</v>
          </cell>
          <cell r="M338">
            <v>0.04</v>
          </cell>
          <cell r="O338" t="str">
            <v>NA</v>
          </cell>
          <cell r="S338">
            <v>770</v>
          </cell>
          <cell r="T338">
            <v>1139</v>
          </cell>
          <cell r="U338">
            <v>0.05</v>
          </cell>
          <cell r="V338">
            <v>4368</v>
          </cell>
          <cell r="W338">
            <v>2223</v>
          </cell>
          <cell r="X338">
            <v>1697</v>
          </cell>
          <cell r="Y338">
            <v>1617</v>
          </cell>
          <cell r="Z338">
            <v>1697</v>
          </cell>
          <cell r="AA338">
            <v>0.04</v>
          </cell>
          <cell r="AC338" t="str">
            <v/>
          </cell>
          <cell r="AG338">
            <v>986</v>
          </cell>
          <cell r="AH338">
            <v>0.05</v>
          </cell>
          <cell r="AI338" t="str">
            <v>N/A</v>
          </cell>
          <cell r="AJ338" t="str">
            <v>N/A</v>
          </cell>
          <cell r="AK338">
            <v>51</v>
          </cell>
          <cell r="AL338">
            <v>1212</v>
          </cell>
          <cell r="AM338">
            <v>1275</v>
          </cell>
          <cell r="AN338">
            <v>1552</v>
          </cell>
          <cell r="BA338">
            <v>1212.48</v>
          </cell>
        </row>
        <row r="339">
          <cell r="B339" t="str">
            <v>M551-AVT3</v>
          </cell>
          <cell r="C339" t="str">
            <v>MultiSync M551 - 55”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v>
          </cell>
          <cell r="D339">
            <v>2799</v>
          </cell>
          <cell r="E339">
            <v>1957</v>
          </cell>
          <cell r="F339">
            <v>1779</v>
          </cell>
          <cell r="G339">
            <v>1494</v>
          </cell>
          <cell r="H339">
            <v>1423</v>
          </cell>
          <cell r="I339">
            <v>1494</v>
          </cell>
          <cell r="J339">
            <v>1494</v>
          </cell>
          <cell r="K339">
            <v>1419.3</v>
          </cell>
          <cell r="L339">
            <v>1423</v>
          </cell>
          <cell r="M339">
            <v>0.04</v>
          </cell>
          <cell r="O339" t="str">
            <v>NA</v>
          </cell>
          <cell r="S339">
            <v>862</v>
          </cell>
          <cell r="T339">
            <v>1279</v>
          </cell>
          <cell r="U339">
            <v>0.05</v>
          </cell>
          <cell r="V339">
            <v>4892</v>
          </cell>
          <cell r="W339">
            <v>2505</v>
          </cell>
          <cell r="X339">
            <v>1912</v>
          </cell>
          <cell r="Y339">
            <v>1821</v>
          </cell>
          <cell r="Z339">
            <v>1912</v>
          </cell>
          <cell r="AA339">
            <v>0.04</v>
          </cell>
          <cell r="AC339" t="str">
            <v/>
          </cell>
          <cell r="AG339">
            <v>1103</v>
          </cell>
          <cell r="AH339">
            <v>0.05</v>
          </cell>
          <cell r="AI339" t="str">
            <v>N/A</v>
          </cell>
          <cell r="AJ339" t="str">
            <v>N/A</v>
          </cell>
          <cell r="AK339">
            <v>57</v>
          </cell>
          <cell r="AL339">
            <v>1366</v>
          </cell>
          <cell r="AM339">
            <v>1437</v>
          </cell>
          <cell r="AN339">
            <v>1748</v>
          </cell>
          <cell r="BA339">
            <v>1366.08</v>
          </cell>
        </row>
        <row r="340">
          <cell r="B340" t="str">
            <v>M551-MPi4E</v>
          </cell>
          <cell r="C340" t="str">
            <v>MultiSync M551 - 55”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(ST-43M or ST-401)</v>
          </cell>
          <cell r="D340">
            <v>2750</v>
          </cell>
          <cell r="E340">
            <v>1916</v>
          </cell>
          <cell r="F340">
            <v>1758.1</v>
          </cell>
          <cell r="G340">
            <v>1494</v>
          </cell>
          <cell r="H340">
            <v>1406</v>
          </cell>
          <cell r="I340">
            <v>1494</v>
          </cell>
          <cell r="J340">
            <v>1494</v>
          </cell>
          <cell r="K340">
            <v>1419.3</v>
          </cell>
          <cell r="L340">
            <v>1406</v>
          </cell>
          <cell r="M340">
            <v>0.04</v>
          </cell>
          <cell r="O340" t="str">
            <v>NA</v>
          </cell>
          <cell r="S340">
            <v>869</v>
          </cell>
          <cell r="T340">
            <v>1269</v>
          </cell>
          <cell r="U340">
            <v>0.05</v>
          </cell>
          <cell r="V340">
            <v>4807</v>
          </cell>
          <cell r="W340">
            <v>2453</v>
          </cell>
          <cell r="X340">
            <v>1912</v>
          </cell>
          <cell r="Y340">
            <v>1800</v>
          </cell>
          <cell r="Z340">
            <v>1912</v>
          </cell>
          <cell r="AA340">
            <v>0.04</v>
          </cell>
          <cell r="AC340" t="str">
            <v/>
          </cell>
          <cell r="AG340">
            <v>1112</v>
          </cell>
          <cell r="AH340">
            <v>0.05</v>
          </cell>
          <cell r="AI340" t="str">
            <v>N/A</v>
          </cell>
          <cell r="AJ340" t="str">
            <v>N/A</v>
          </cell>
          <cell r="AK340">
            <v>56</v>
          </cell>
          <cell r="AL340">
            <v>1350</v>
          </cell>
          <cell r="AM340">
            <v>1438</v>
          </cell>
          <cell r="AN340">
            <v>1728</v>
          </cell>
          <cell r="BA340">
            <v>1349.76</v>
          </cell>
        </row>
        <row r="341">
          <cell r="B341" t="str">
            <v>M551-PC5</v>
          </cell>
          <cell r="C341" t="str">
            <v>MultiSync M551 - 55”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Integrated Ambient Light Sensor, Metal Chassis, 3 Year Commercial Warranty, Stand not included (ST-43M or ST-401)</v>
          </cell>
          <cell r="D341">
            <v>3758</v>
          </cell>
          <cell r="E341">
            <v>2636</v>
          </cell>
          <cell r="F341">
            <v>2478.1</v>
          </cell>
          <cell r="G341">
            <v>2106</v>
          </cell>
          <cell r="H341">
            <v>1982</v>
          </cell>
          <cell r="I341">
            <v>2106</v>
          </cell>
          <cell r="J341">
            <v>2106</v>
          </cell>
          <cell r="K341">
            <v>2000.6999999999998</v>
          </cell>
          <cell r="L341">
            <v>1982</v>
          </cell>
          <cell r="M341">
            <v>0.04</v>
          </cell>
          <cell r="O341" t="str">
            <v>NA</v>
          </cell>
          <cell r="S341">
            <v>1322</v>
          </cell>
          <cell r="T341">
            <v>1779</v>
          </cell>
          <cell r="U341">
            <v>0.05</v>
          </cell>
          <cell r="V341">
            <v>6569</v>
          </cell>
          <cell r="W341">
            <v>3374</v>
          </cell>
          <cell r="X341">
            <v>2696</v>
          </cell>
          <cell r="Y341">
            <v>2537</v>
          </cell>
          <cell r="Z341">
            <v>2696</v>
          </cell>
          <cell r="AA341">
            <v>0.04</v>
          </cell>
          <cell r="AC341" t="str">
            <v/>
          </cell>
          <cell r="AG341">
            <v>1692</v>
          </cell>
          <cell r="AH341">
            <v>0.05</v>
          </cell>
          <cell r="AI341" t="str">
            <v>N/A</v>
          </cell>
          <cell r="AJ341" t="str">
            <v>N/A</v>
          </cell>
          <cell r="AK341">
            <v>79</v>
          </cell>
          <cell r="AL341">
            <v>1903</v>
          </cell>
          <cell r="AM341">
            <v>2027</v>
          </cell>
          <cell r="AN341">
            <v>2436</v>
          </cell>
          <cell r="BA341">
            <v>1902.72</v>
          </cell>
        </row>
        <row r="342">
          <cell r="B342" t="str">
            <v>M651</v>
          </cell>
          <cell r="C342" t="str">
            <v>MultiSync M651 - 65”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(ST-65M)</v>
          </cell>
          <cell r="D342">
            <v>2899</v>
          </cell>
          <cell r="E342">
            <v>2518</v>
          </cell>
          <cell r="F342">
            <v>2289</v>
          </cell>
          <cell r="G342">
            <v>1923</v>
          </cell>
          <cell r="H342">
            <v>1831</v>
          </cell>
          <cell r="I342">
            <v>1923</v>
          </cell>
          <cell r="J342">
            <v>1923</v>
          </cell>
          <cell r="K342">
            <v>1826.85</v>
          </cell>
          <cell r="L342">
            <v>1831</v>
          </cell>
          <cell r="M342">
            <v>0.04</v>
          </cell>
          <cell r="O342" t="str">
            <v>NA</v>
          </cell>
          <cell r="S342">
            <v>1032</v>
          </cell>
          <cell r="T342">
            <v>1649</v>
          </cell>
          <cell r="U342">
            <v>0.05</v>
          </cell>
          <cell r="V342">
            <v>5067</v>
          </cell>
          <cell r="W342">
            <v>3223</v>
          </cell>
          <cell r="X342">
            <v>2461</v>
          </cell>
          <cell r="Y342">
            <v>2344</v>
          </cell>
          <cell r="Z342">
            <v>2461</v>
          </cell>
          <cell r="AA342">
            <v>0.04</v>
          </cell>
          <cell r="AC342" t="str">
            <v/>
          </cell>
          <cell r="AG342">
            <v>1321</v>
          </cell>
          <cell r="AH342">
            <v>0.05</v>
          </cell>
          <cell r="AI342" t="str">
            <v>N/A</v>
          </cell>
          <cell r="AJ342" t="str">
            <v>N/A</v>
          </cell>
          <cell r="AK342">
            <v>73</v>
          </cell>
          <cell r="AL342">
            <v>1758</v>
          </cell>
          <cell r="AM342">
            <v>1850</v>
          </cell>
          <cell r="AN342">
            <v>2251</v>
          </cell>
          <cell r="BA342">
            <v>1757.76</v>
          </cell>
        </row>
        <row r="343">
          <cell r="B343" t="str">
            <v>M651-AVT3</v>
          </cell>
          <cell r="C343" t="str">
            <v>MultiSync M651 - 65”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(ST-65M)</v>
          </cell>
          <cell r="D343">
            <v>3199</v>
          </cell>
          <cell r="E343">
            <v>2738</v>
          </cell>
          <cell r="F343">
            <v>2489</v>
          </cell>
          <cell r="G343">
            <v>2091</v>
          </cell>
          <cell r="H343">
            <v>1991</v>
          </cell>
          <cell r="I343">
            <v>2091</v>
          </cell>
          <cell r="J343">
            <v>2091</v>
          </cell>
          <cell r="K343">
            <v>1986.4499999999998</v>
          </cell>
          <cell r="L343">
            <v>1991</v>
          </cell>
          <cell r="M343">
            <v>0.04</v>
          </cell>
          <cell r="O343" t="str">
            <v>NA</v>
          </cell>
          <cell r="S343">
            <v>1123</v>
          </cell>
          <cell r="T343">
            <v>1789</v>
          </cell>
          <cell r="U343">
            <v>0.05</v>
          </cell>
          <cell r="V343">
            <v>5591</v>
          </cell>
          <cell r="W343">
            <v>3505</v>
          </cell>
          <cell r="X343">
            <v>2676</v>
          </cell>
          <cell r="Y343">
            <v>2548</v>
          </cell>
          <cell r="Z343">
            <v>2676</v>
          </cell>
          <cell r="AA343">
            <v>0.04</v>
          </cell>
          <cell r="AC343" t="str">
            <v/>
          </cell>
          <cell r="AG343">
            <v>1437</v>
          </cell>
          <cell r="AH343">
            <v>0.05</v>
          </cell>
          <cell r="AI343" t="str">
            <v>N/A</v>
          </cell>
          <cell r="AJ343" t="str">
            <v>N/A</v>
          </cell>
          <cell r="AK343">
            <v>80</v>
          </cell>
          <cell r="AL343">
            <v>1911</v>
          </cell>
          <cell r="AM343">
            <v>2011</v>
          </cell>
          <cell r="AN343">
            <v>2446</v>
          </cell>
          <cell r="BA343">
            <v>1911.36</v>
          </cell>
        </row>
        <row r="344">
          <cell r="B344" t="str">
            <v>M651-MPi4E</v>
          </cell>
          <cell r="C344" t="str">
            <v>MultiSync M651 - 65”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(ST-65M)</v>
          </cell>
          <cell r="D344">
            <v>3150</v>
          </cell>
          <cell r="E344">
            <v>2697</v>
          </cell>
          <cell r="F344">
            <v>2468.1</v>
          </cell>
          <cell r="G344">
            <v>2098</v>
          </cell>
          <cell r="H344">
            <v>1974</v>
          </cell>
          <cell r="I344">
            <v>2098</v>
          </cell>
          <cell r="J344">
            <v>2098</v>
          </cell>
          <cell r="K344">
            <v>1993.1</v>
          </cell>
          <cell r="L344">
            <v>1974</v>
          </cell>
          <cell r="M344">
            <v>0.04</v>
          </cell>
          <cell r="O344" t="str">
            <v>NA</v>
          </cell>
          <cell r="S344">
            <v>1130</v>
          </cell>
          <cell r="T344">
            <v>1779</v>
          </cell>
          <cell r="U344">
            <v>0.05</v>
          </cell>
          <cell r="V344">
            <v>5506</v>
          </cell>
          <cell r="W344">
            <v>3452</v>
          </cell>
          <cell r="X344">
            <v>2685</v>
          </cell>
          <cell r="Y344">
            <v>2527</v>
          </cell>
          <cell r="Z344">
            <v>2685</v>
          </cell>
          <cell r="AA344">
            <v>0.04</v>
          </cell>
          <cell r="AC344" t="str">
            <v/>
          </cell>
          <cell r="AG344">
            <v>1446</v>
          </cell>
          <cell r="AH344">
            <v>0.05</v>
          </cell>
          <cell r="AI344" t="str">
            <v>N/A</v>
          </cell>
          <cell r="AJ344" t="str">
            <v>N/A</v>
          </cell>
          <cell r="AK344">
            <v>79</v>
          </cell>
          <cell r="AL344">
            <v>1895</v>
          </cell>
          <cell r="AM344">
            <v>2019</v>
          </cell>
          <cell r="AN344">
            <v>2426</v>
          </cell>
          <cell r="BA344">
            <v>1895.04</v>
          </cell>
        </row>
        <row r="345">
          <cell r="B345" t="str">
            <v>M651-PC5</v>
          </cell>
          <cell r="C345" t="str">
            <v>MultiSync M651 - 65”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Integrated Ambient Light Sensor, Metal Chassis, 3 Year Commercial Warranty, Stand not included (ST-65M)</v>
          </cell>
          <cell r="D345">
            <v>4158</v>
          </cell>
          <cell r="E345">
            <v>3417</v>
          </cell>
          <cell r="F345">
            <v>3188.1</v>
          </cell>
          <cell r="G345">
            <v>2710</v>
          </cell>
          <cell r="H345">
            <v>2550</v>
          </cell>
          <cell r="I345">
            <v>2710</v>
          </cell>
          <cell r="J345">
            <v>2710</v>
          </cell>
          <cell r="K345">
            <v>2574.5</v>
          </cell>
          <cell r="L345">
            <v>2550</v>
          </cell>
          <cell r="M345">
            <v>0.04</v>
          </cell>
          <cell r="O345" t="str">
            <v>NA</v>
          </cell>
          <cell r="S345">
            <v>1583</v>
          </cell>
          <cell r="T345">
            <v>2299</v>
          </cell>
          <cell r="U345">
            <v>0.05</v>
          </cell>
          <cell r="V345">
            <v>7268</v>
          </cell>
          <cell r="W345">
            <v>4374</v>
          </cell>
          <cell r="X345">
            <v>3469</v>
          </cell>
          <cell r="Y345">
            <v>3264</v>
          </cell>
          <cell r="Z345">
            <v>3469</v>
          </cell>
          <cell r="AA345">
            <v>0.04</v>
          </cell>
          <cell r="AC345" t="str">
            <v/>
          </cell>
          <cell r="AG345">
            <v>2026</v>
          </cell>
          <cell r="AH345">
            <v>0.05</v>
          </cell>
          <cell r="AI345" t="str">
            <v>N/A</v>
          </cell>
          <cell r="AJ345" t="str">
            <v>N/A</v>
          </cell>
          <cell r="AK345">
            <v>102</v>
          </cell>
          <cell r="AL345">
            <v>2448</v>
          </cell>
          <cell r="AM345">
            <v>2608</v>
          </cell>
          <cell r="AN345">
            <v>3133</v>
          </cell>
          <cell r="BA345">
            <v>2448</v>
          </cell>
        </row>
        <row r="347">
          <cell r="B347" t="str">
            <v>MA431</v>
          </cell>
          <cell r="C347" t="str">
            <v>MultiSync MA431 - 43”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ell>
          <cell r="D347">
            <v>1599</v>
          </cell>
          <cell r="E347">
            <v>1319</v>
          </cell>
          <cell r="F347">
            <v>1199</v>
          </cell>
          <cell r="G347">
            <v>1007</v>
          </cell>
          <cell r="H347">
            <v>959</v>
          </cell>
          <cell r="I347">
            <v>1007</v>
          </cell>
          <cell r="J347">
            <v>1007</v>
          </cell>
          <cell r="K347">
            <v>956.65</v>
          </cell>
          <cell r="L347">
            <v>959</v>
          </cell>
          <cell r="M347">
            <v>0.04</v>
          </cell>
          <cell r="O347" t="str">
            <v>NA</v>
          </cell>
          <cell r="S347">
            <v>747</v>
          </cell>
          <cell r="T347">
            <v>859</v>
          </cell>
          <cell r="U347">
            <v>0.05</v>
          </cell>
          <cell r="V347">
            <v>2795</v>
          </cell>
          <cell r="W347">
            <v>1688</v>
          </cell>
          <cell r="X347">
            <v>1289</v>
          </cell>
          <cell r="Y347">
            <v>1228</v>
          </cell>
          <cell r="Z347">
            <v>1289</v>
          </cell>
          <cell r="AA347">
            <v>0.04</v>
          </cell>
          <cell r="AC347" t="str">
            <v/>
          </cell>
          <cell r="AG347">
            <v>956</v>
          </cell>
          <cell r="AH347">
            <v>0.05</v>
          </cell>
          <cell r="AI347" t="str">
            <v>N/A</v>
          </cell>
          <cell r="AJ347" t="str">
            <v>N/A</v>
          </cell>
          <cell r="AK347">
            <v>38</v>
          </cell>
          <cell r="AL347">
            <v>921</v>
          </cell>
          <cell r="AM347">
            <v>969</v>
          </cell>
          <cell r="AN347">
            <v>1179</v>
          </cell>
          <cell r="BA347">
            <v>920.64</v>
          </cell>
        </row>
        <row r="348">
          <cell r="B348" t="str">
            <v>MA431-MPi4E</v>
          </cell>
          <cell r="C348" t="str">
            <v>MultiSync MA431 - 43”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ell>
          <cell r="D348">
            <v>1850</v>
          </cell>
          <cell r="E348">
            <v>1498</v>
          </cell>
          <cell r="F348">
            <v>1378.1</v>
          </cell>
          <cell r="G348">
            <v>1171</v>
          </cell>
          <cell r="H348">
            <v>1102</v>
          </cell>
          <cell r="I348">
            <v>1171</v>
          </cell>
          <cell r="J348">
            <v>1171</v>
          </cell>
          <cell r="K348">
            <v>1112.45</v>
          </cell>
          <cell r="L348">
            <v>1102</v>
          </cell>
          <cell r="M348">
            <v>0.04</v>
          </cell>
          <cell r="O348" t="str">
            <v>NA</v>
          </cell>
          <cell r="S348">
            <v>845</v>
          </cell>
          <cell r="T348">
            <v>989</v>
          </cell>
          <cell r="U348">
            <v>0.05</v>
          </cell>
          <cell r="V348">
            <v>3234</v>
          </cell>
          <cell r="W348">
            <v>1918</v>
          </cell>
          <cell r="X348">
            <v>1499</v>
          </cell>
          <cell r="Y348">
            <v>1411</v>
          </cell>
          <cell r="Z348">
            <v>1499</v>
          </cell>
          <cell r="AA348">
            <v>0.04</v>
          </cell>
          <cell r="AC348" t="str">
            <v/>
          </cell>
          <cell r="AG348">
            <v>1082</v>
          </cell>
          <cell r="AH348">
            <v>0.05</v>
          </cell>
          <cell r="AI348" t="str">
            <v>N/A</v>
          </cell>
          <cell r="AJ348" t="str">
            <v>N/A</v>
          </cell>
          <cell r="AK348">
            <v>44</v>
          </cell>
          <cell r="AL348">
            <v>1058</v>
          </cell>
          <cell r="AM348">
            <v>1127</v>
          </cell>
          <cell r="AN348">
            <v>1355</v>
          </cell>
          <cell r="BA348">
            <v>1057.92</v>
          </cell>
        </row>
        <row r="349">
          <cell r="B349" t="str">
            <v>MA431-PC5</v>
          </cell>
          <cell r="C349" t="str">
            <v>MultiSync MA431 - 43”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ell>
          <cell r="D349">
            <v>2858</v>
          </cell>
          <cell r="E349">
            <v>2218</v>
          </cell>
          <cell r="F349">
            <v>2098.1</v>
          </cell>
          <cell r="G349">
            <v>1783</v>
          </cell>
          <cell r="H349">
            <v>1678</v>
          </cell>
          <cell r="I349">
            <v>1783</v>
          </cell>
          <cell r="J349">
            <v>1783</v>
          </cell>
          <cell r="K349">
            <v>1693.85</v>
          </cell>
          <cell r="L349">
            <v>1678</v>
          </cell>
          <cell r="M349">
            <v>0.04</v>
          </cell>
          <cell r="O349" t="str">
            <v>NA</v>
          </cell>
          <cell r="S349">
            <v>1298</v>
          </cell>
          <cell r="T349">
            <v>1509</v>
          </cell>
          <cell r="U349">
            <v>0.05</v>
          </cell>
          <cell r="V349">
            <v>4996</v>
          </cell>
          <cell r="W349">
            <v>2839</v>
          </cell>
          <cell r="X349">
            <v>2282</v>
          </cell>
          <cell r="Y349">
            <v>2148</v>
          </cell>
          <cell r="Z349">
            <v>2282</v>
          </cell>
          <cell r="AA349">
            <v>0.04</v>
          </cell>
          <cell r="AC349" t="str">
            <v/>
          </cell>
          <cell r="AG349">
            <v>1661</v>
          </cell>
          <cell r="AH349">
            <v>0.05</v>
          </cell>
          <cell r="AI349" t="str">
            <v>N/A</v>
          </cell>
          <cell r="AJ349" t="str">
            <v>N/A</v>
          </cell>
          <cell r="AK349">
            <v>67</v>
          </cell>
          <cell r="AL349">
            <v>1611</v>
          </cell>
          <cell r="AM349">
            <v>1716</v>
          </cell>
          <cell r="AN349">
            <v>2062</v>
          </cell>
          <cell r="BA349">
            <v>1610.8799999999999</v>
          </cell>
        </row>
        <row r="350">
          <cell r="B350" t="str">
            <v>MA491</v>
          </cell>
          <cell r="C350" t="str">
            <v>MultiSync MA491 - 49”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ell>
          <cell r="D350">
            <v>1999</v>
          </cell>
          <cell r="E350">
            <v>1616</v>
          </cell>
          <cell r="F350">
            <v>1469</v>
          </cell>
          <cell r="G350">
            <v>1234</v>
          </cell>
          <cell r="H350">
            <v>1175</v>
          </cell>
          <cell r="I350">
            <v>1234</v>
          </cell>
          <cell r="J350">
            <v>1234</v>
          </cell>
          <cell r="K350">
            <v>1172.3</v>
          </cell>
          <cell r="L350">
            <v>1175</v>
          </cell>
          <cell r="M350">
            <v>0.04</v>
          </cell>
          <cell r="O350" t="str">
            <v>NA</v>
          </cell>
          <cell r="S350">
            <v>861</v>
          </cell>
          <cell r="T350">
            <v>1059</v>
          </cell>
          <cell r="U350">
            <v>0.05</v>
          </cell>
          <cell r="V350">
            <v>3494</v>
          </cell>
          <cell r="W350">
            <v>2068</v>
          </cell>
          <cell r="X350">
            <v>1580</v>
          </cell>
          <cell r="Y350">
            <v>1504</v>
          </cell>
          <cell r="Z350">
            <v>1580</v>
          </cell>
          <cell r="AA350">
            <v>0.04</v>
          </cell>
          <cell r="AC350" t="str">
            <v/>
          </cell>
          <cell r="AG350">
            <v>1102</v>
          </cell>
          <cell r="AH350">
            <v>0.05</v>
          </cell>
          <cell r="AI350" t="str">
            <v>N/A</v>
          </cell>
          <cell r="AJ350" t="str">
            <v>N/A</v>
          </cell>
          <cell r="AK350">
            <v>47</v>
          </cell>
          <cell r="AL350">
            <v>1128</v>
          </cell>
          <cell r="AM350">
            <v>1187</v>
          </cell>
          <cell r="AN350">
            <v>1444</v>
          </cell>
          <cell r="BA350">
            <v>1128</v>
          </cell>
        </row>
        <row r="351">
          <cell r="B351" t="str">
            <v>MA491-MPi4E</v>
          </cell>
          <cell r="C351" t="str">
            <v>MultiSync MA491 - 49”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ell>
          <cell r="D351">
            <v>2250</v>
          </cell>
          <cell r="E351">
            <v>1795</v>
          </cell>
          <cell r="F351">
            <v>1648.1</v>
          </cell>
          <cell r="G351">
            <v>1401</v>
          </cell>
          <cell r="H351">
            <v>1318</v>
          </cell>
          <cell r="I351">
            <v>1401</v>
          </cell>
          <cell r="J351">
            <v>1401</v>
          </cell>
          <cell r="K351">
            <v>1330.95</v>
          </cell>
          <cell r="L351">
            <v>1318</v>
          </cell>
          <cell r="M351">
            <v>0.04</v>
          </cell>
          <cell r="O351" t="str">
            <v>NA</v>
          </cell>
          <cell r="S351">
            <v>959</v>
          </cell>
          <cell r="T351">
            <v>1189</v>
          </cell>
          <cell r="U351">
            <v>0.05</v>
          </cell>
          <cell r="V351">
            <v>3933</v>
          </cell>
          <cell r="W351">
            <v>2298</v>
          </cell>
          <cell r="X351">
            <v>1793</v>
          </cell>
          <cell r="Y351">
            <v>1687</v>
          </cell>
          <cell r="Z351">
            <v>1793</v>
          </cell>
          <cell r="AA351">
            <v>0.04</v>
          </cell>
          <cell r="AC351" t="str">
            <v/>
          </cell>
          <cell r="AG351">
            <v>1228</v>
          </cell>
          <cell r="AH351">
            <v>0.05</v>
          </cell>
          <cell r="AI351" t="str">
            <v>N/A</v>
          </cell>
          <cell r="AJ351" t="str">
            <v>N/A</v>
          </cell>
          <cell r="AK351">
            <v>53</v>
          </cell>
          <cell r="AL351">
            <v>1265</v>
          </cell>
          <cell r="AM351">
            <v>1348</v>
          </cell>
          <cell r="AN351">
            <v>1619</v>
          </cell>
          <cell r="BA351">
            <v>1265.28</v>
          </cell>
        </row>
        <row r="352">
          <cell r="B352" t="str">
            <v>MA491-PC5</v>
          </cell>
          <cell r="C352" t="str">
            <v>MultiSync MA491 - 49”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ell>
          <cell r="D352">
            <v>3258</v>
          </cell>
          <cell r="E352">
            <v>2515</v>
          </cell>
          <cell r="F352">
            <v>2368.1</v>
          </cell>
          <cell r="G352">
            <v>2013</v>
          </cell>
          <cell r="H352">
            <v>1894</v>
          </cell>
          <cell r="I352">
            <v>2013</v>
          </cell>
          <cell r="J352">
            <v>2013</v>
          </cell>
          <cell r="K352">
            <v>1912.35</v>
          </cell>
          <cell r="L352">
            <v>1894</v>
          </cell>
          <cell r="M352">
            <v>0.04</v>
          </cell>
          <cell r="O352" t="str">
            <v>NA</v>
          </cell>
          <cell r="S352">
            <v>1412</v>
          </cell>
          <cell r="T352">
            <v>1699</v>
          </cell>
          <cell r="U352">
            <v>0.05</v>
          </cell>
          <cell r="V352">
            <v>5695</v>
          </cell>
          <cell r="W352">
            <v>3219</v>
          </cell>
          <cell r="X352">
            <v>2577</v>
          </cell>
          <cell r="Y352">
            <v>2424</v>
          </cell>
          <cell r="Z352">
            <v>2577</v>
          </cell>
          <cell r="AA352">
            <v>0.04</v>
          </cell>
          <cell r="AC352" t="str">
            <v/>
          </cell>
          <cell r="AG352">
            <v>1807</v>
          </cell>
          <cell r="AH352">
            <v>0.05</v>
          </cell>
          <cell r="AI352" t="str">
            <v>N/A</v>
          </cell>
          <cell r="AJ352" t="str">
            <v>N/A</v>
          </cell>
          <cell r="AK352">
            <v>76</v>
          </cell>
          <cell r="AL352">
            <v>1818</v>
          </cell>
          <cell r="AM352">
            <v>1937</v>
          </cell>
          <cell r="AN352">
            <v>2327</v>
          </cell>
          <cell r="BA352">
            <v>1818.24</v>
          </cell>
        </row>
        <row r="353">
          <cell r="B353" t="str">
            <v>MA551</v>
          </cell>
          <cell r="C353" t="str">
            <v>MultiSync MA551 - 55”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ell>
          <cell r="D353">
            <v>2899</v>
          </cell>
          <cell r="E353">
            <v>2144</v>
          </cell>
          <cell r="F353">
            <v>1949</v>
          </cell>
          <cell r="G353">
            <v>1637</v>
          </cell>
          <cell r="H353">
            <v>1559</v>
          </cell>
          <cell r="I353">
            <v>1637</v>
          </cell>
          <cell r="J353">
            <v>1637</v>
          </cell>
          <cell r="K353">
            <v>1555.1499999999999</v>
          </cell>
          <cell r="L353">
            <v>1559</v>
          </cell>
          <cell r="M353">
            <v>0.04</v>
          </cell>
          <cell r="O353" t="str">
            <v>NA</v>
          </cell>
          <cell r="S353">
            <v>930</v>
          </cell>
          <cell r="T353">
            <v>1399</v>
          </cell>
          <cell r="U353">
            <v>0.05</v>
          </cell>
          <cell r="V353">
            <v>5067</v>
          </cell>
          <cell r="W353">
            <v>2744</v>
          </cell>
          <cell r="X353">
            <v>2095</v>
          </cell>
          <cell r="Y353">
            <v>1996</v>
          </cell>
          <cell r="Z353">
            <v>2095</v>
          </cell>
          <cell r="AA353">
            <v>0.04</v>
          </cell>
          <cell r="AC353" t="str">
            <v/>
          </cell>
          <cell r="AG353">
            <v>1190</v>
          </cell>
          <cell r="AH353">
            <v>0.05</v>
          </cell>
          <cell r="AI353" t="str">
            <v>N/A</v>
          </cell>
          <cell r="AJ353" t="str">
            <v>N/A</v>
          </cell>
          <cell r="AK353">
            <v>62</v>
          </cell>
          <cell r="AL353">
            <v>1497</v>
          </cell>
          <cell r="AM353">
            <v>1575</v>
          </cell>
          <cell r="AN353">
            <v>1917</v>
          </cell>
          <cell r="BA353">
            <v>1496.6399999999999</v>
          </cell>
        </row>
        <row r="354">
          <cell r="B354" t="str">
            <v>MA551-MPi4E</v>
          </cell>
          <cell r="C354" t="str">
            <v>MultiSync MA551 - 55”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ell>
          <cell r="D354">
            <v>3150</v>
          </cell>
          <cell r="E354">
            <v>2323</v>
          </cell>
          <cell r="F354">
            <v>2128.1</v>
          </cell>
          <cell r="G354">
            <v>1809</v>
          </cell>
          <cell r="H354">
            <v>1702</v>
          </cell>
          <cell r="I354">
            <v>1809</v>
          </cell>
          <cell r="J354">
            <v>1809</v>
          </cell>
          <cell r="K354">
            <v>1718.55</v>
          </cell>
          <cell r="L354">
            <v>1702</v>
          </cell>
          <cell r="M354">
            <v>0.04</v>
          </cell>
          <cell r="O354" t="str">
            <v>NA</v>
          </cell>
          <cell r="S354">
            <v>1029</v>
          </cell>
          <cell r="T354">
            <v>1529</v>
          </cell>
          <cell r="U354">
            <v>0.05</v>
          </cell>
          <cell r="V354">
            <v>5506</v>
          </cell>
          <cell r="W354">
            <v>2974</v>
          </cell>
          <cell r="X354">
            <v>2316</v>
          </cell>
          <cell r="Y354">
            <v>2179</v>
          </cell>
          <cell r="Z354">
            <v>2316</v>
          </cell>
          <cell r="AA354">
            <v>0.04</v>
          </cell>
          <cell r="AC354" t="str">
            <v/>
          </cell>
          <cell r="AG354">
            <v>1317</v>
          </cell>
          <cell r="AH354">
            <v>0.05</v>
          </cell>
          <cell r="AI354" t="str">
            <v>N/A</v>
          </cell>
          <cell r="AJ354" t="str">
            <v>N/A</v>
          </cell>
          <cell r="AK354">
            <v>68</v>
          </cell>
          <cell r="AL354">
            <v>1634</v>
          </cell>
          <cell r="AM354">
            <v>1741</v>
          </cell>
          <cell r="AN354">
            <v>2092</v>
          </cell>
          <cell r="BA354">
            <v>1633.9199999999998</v>
          </cell>
        </row>
        <row r="355">
          <cell r="B355" t="str">
            <v>MA551-PC5</v>
          </cell>
          <cell r="C355" t="str">
            <v>MultiSync MA551 - 55”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ell>
          <cell r="D355">
            <v>4158</v>
          </cell>
          <cell r="E355">
            <v>3043</v>
          </cell>
          <cell r="F355">
            <v>2848.1</v>
          </cell>
          <cell r="G355">
            <v>2421</v>
          </cell>
          <cell r="H355">
            <v>2278</v>
          </cell>
          <cell r="I355">
            <v>2421</v>
          </cell>
          <cell r="J355">
            <v>2421</v>
          </cell>
          <cell r="K355">
            <v>2299.9499999999998</v>
          </cell>
          <cell r="L355">
            <v>2278</v>
          </cell>
          <cell r="M355">
            <v>0.04</v>
          </cell>
          <cell r="O355" t="str">
            <v>NA</v>
          </cell>
          <cell r="S355">
            <v>1482</v>
          </cell>
          <cell r="T355">
            <v>2049</v>
          </cell>
          <cell r="U355">
            <v>0.05</v>
          </cell>
          <cell r="V355">
            <v>7268</v>
          </cell>
          <cell r="W355">
            <v>3895</v>
          </cell>
          <cell r="X355">
            <v>3099</v>
          </cell>
          <cell r="Y355">
            <v>2916</v>
          </cell>
          <cell r="Z355">
            <v>3099</v>
          </cell>
          <cell r="AA355">
            <v>0.04</v>
          </cell>
          <cell r="AC355" t="str">
            <v/>
          </cell>
          <cell r="AG355">
            <v>1897</v>
          </cell>
          <cell r="AH355">
            <v>0.05</v>
          </cell>
          <cell r="AI355" t="str">
            <v>N/A</v>
          </cell>
          <cell r="AJ355" t="str">
            <v>N/A</v>
          </cell>
          <cell r="AK355">
            <v>91</v>
          </cell>
          <cell r="AL355">
            <v>2187</v>
          </cell>
          <cell r="AM355">
            <v>2330</v>
          </cell>
          <cell r="AN355">
            <v>2800</v>
          </cell>
          <cell r="BA355">
            <v>2186.88</v>
          </cell>
        </row>
        <row r="356">
          <cell r="BA356" t="str">
            <v xml:space="preserve"> </v>
          </cell>
        </row>
        <row r="357">
          <cell r="B357" t="str">
            <v>C431</v>
          </cell>
          <cell r="C357" t="str">
            <v>MultiSync C431 - 43” Slim LED LCD Public Display Monitor, 1920 x 1080 (FHD), 400 cd/m2, 45mm Mechanical Depth, Anti Glare screen, HDMI In x3, DisplayPort In, VGA In, Audio Mini-Jack IN x2/Out, Full bidirectional control through RS232C and LAN, Integrated Media Player through powered USB/SD Card, Integrated 10W x 2 Speakers, 3 Year Commercial Warranty, Stand not included (ST-401) NO LONGER ACCEPTING ORDERS</v>
          </cell>
          <cell r="D357">
            <v>1399</v>
          </cell>
          <cell r="E357">
            <v>894</v>
          </cell>
          <cell r="F357" t="str">
            <v>No MAP Price</v>
          </cell>
          <cell r="G357">
            <v>691</v>
          </cell>
          <cell r="H357">
            <v>650</v>
          </cell>
          <cell r="I357">
            <v>691</v>
          </cell>
          <cell r="J357">
            <v>691</v>
          </cell>
          <cell r="K357">
            <v>656.44999999999993</v>
          </cell>
          <cell r="L357">
            <v>650</v>
          </cell>
          <cell r="M357">
            <v>0.04</v>
          </cell>
          <cell r="O357">
            <v>750</v>
          </cell>
          <cell r="S357">
            <v>537</v>
          </cell>
          <cell r="T357">
            <v>589</v>
          </cell>
          <cell r="U357">
            <v>0.05</v>
          </cell>
          <cell r="V357">
            <v>2445</v>
          </cell>
          <cell r="W357">
            <v>1144</v>
          </cell>
          <cell r="X357">
            <v>884</v>
          </cell>
          <cell r="Y357">
            <v>832</v>
          </cell>
          <cell r="Z357">
            <v>884</v>
          </cell>
          <cell r="AA357">
            <v>0.04</v>
          </cell>
          <cell r="AC357">
            <v>960</v>
          </cell>
          <cell r="AG357">
            <v>687</v>
          </cell>
          <cell r="AH357">
            <v>0.05</v>
          </cell>
          <cell r="AI357" t="str">
            <v>N/A</v>
          </cell>
          <cell r="AJ357" t="str">
            <v>N/A</v>
          </cell>
          <cell r="AK357">
            <v>26</v>
          </cell>
          <cell r="AL357">
            <v>624</v>
          </cell>
          <cell r="AM357">
            <v>665</v>
          </cell>
          <cell r="AN357">
            <v>799</v>
          </cell>
          <cell r="BA357">
            <v>624</v>
          </cell>
        </row>
        <row r="358">
          <cell r="B358" t="str">
            <v>C750Q</v>
          </cell>
          <cell r="C358" t="str">
            <v>MultiSync C750Q - 75” LED LCD Public Display Monitor, 3840 x 2160 (UHD), 24/7, High Haze, 350 cd/m2, Even Bezel Design, Landscape/Portrait, HDMI In x2, DisplayPort In, Audio Mini-Jack Out (Variable or Fixed), Full bidirectional control through RS232C and LAN, Accepts Intel® Open Pluggable Specification (OPS) modules, Integrated 10W x 2 Speakers, Full Input Detect Functionality, Integrated Ambient Light Sensor, Metal Chassis, 3 Year Commercial Warranty, Stand not included (ST-801)</v>
          </cell>
          <cell r="D358">
            <v>4249</v>
          </cell>
          <cell r="E358">
            <v>3673</v>
          </cell>
          <cell r="F358">
            <v>3339</v>
          </cell>
          <cell r="G358">
            <v>2805</v>
          </cell>
          <cell r="H358">
            <v>2671</v>
          </cell>
          <cell r="I358">
            <v>2805</v>
          </cell>
          <cell r="J358">
            <v>2805</v>
          </cell>
          <cell r="K358">
            <v>2664.75</v>
          </cell>
          <cell r="L358">
            <v>2671</v>
          </cell>
          <cell r="M358">
            <v>0.04</v>
          </cell>
          <cell r="O358">
            <v>3105.27</v>
          </cell>
          <cell r="S358">
            <v>1956</v>
          </cell>
          <cell r="T358">
            <v>2399</v>
          </cell>
          <cell r="U358">
            <v>0.05</v>
          </cell>
          <cell r="V358">
            <v>7427</v>
          </cell>
          <cell r="W358">
            <v>4701</v>
          </cell>
          <cell r="X358">
            <v>3590</v>
          </cell>
          <cell r="Y358">
            <v>3419</v>
          </cell>
          <cell r="Z358">
            <v>3590</v>
          </cell>
          <cell r="AA358">
            <v>0.04</v>
          </cell>
          <cell r="AC358">
            <v>3975</v>
          </cell>
          <cell r="AG358">
            <v>2504</v>
          </cell>
          <cell r="AH358">
            <v>0.05</v>
          </cell>
          <cell r="AI358" t="str">
            <v>N/A</v>
          </cell>
          <cell r="AJ358" t="str">
            <v>N/A</v>
          </cell>
          <cell r="AK358">
            <v>107</v>
          </cell>
          <cell r="AL358">
            <v>2564</v>
          </cell>
          <cell r="AM358">
            <v>2698</v>
          </cell>
          <cell r="AN358">
            <v>3282</v>
          </cell>
          <cell r="BA358" t="str">
            <v xml:space="preserve"> </v>
          </cell>
        </row>
        <row r="359">
          <cell r="B359" t="str">
            <v>C751Q</v>
          </cell>
          <cell r="C359" t="str">
            <v>MultiSync C751Q - 75" Slim LED LCD Public Display Monitor, 3840 x 2160 (4K / UHD), 350 cd/m2, Anti Glare screen, HDMI In x3, DisplayPort x2 / out, OPS and RPi Slot Capable, Local Dimming, Cisco Certified Compatible Display, 3 Year Commercial Warranty  *No Longer Accepting Orders*</v>
          </cell>
          <cell r="D359">
            <v>4249</v>
          </cell>
          <cell r="E359">
            <v>3574</v>
          </cell>
          <cell r="F359">
            <v>3249</v>
          </cell>
          <cell r="G359">
            <v>2729</v>
          </cell>
          <cell r="H359">
            <v>2599</v>
          </cell>
          <cell r="I359">
            <v>2729</v>
          </cell>
          <cell r="J359">
            <v>2729</v>
          </cell>
          <cell r="K359">
            <v>2592.5499999999997</v>
          </cell>
          <cell r="L359">
            <v>2599</v>
          </cell>
          <cell r="M359">
            <v>0.04</v>
          </cell>
          <cell r="O359">
            <v>3021.57</v>
          </cell>
          <cell r="S359">
            <v>1956</v>
          </cell>
          <cell r="T359">
            <v>2339</v>
          </cell>
          <cell r="U359">
            <v>0.05</v>
          </cell>
          <cell r="V359">
            <v>7427</v>
          </cell>
          <cell r="W359">
            <v>4575</v>
          </cell>
          <cell r="X359">
            <v>3493</v>
          </cell>
          <cell r="Y359">
            <v>3327</v>
          </cell>
          <cell r="Z359">
            <v>3493</v>
          </cell>
          <cell r="AA359">
            <v>0.04</v>
          </cell>
          <cell r="AC359">
            <v>3868</v>
          </cell>
          <cell r="AG359">
            <v>2504</v>
          </cell>
          <cell r="AH359">
            <v>0.05</v>
          </cell>
          <cell r="AI359" t="str">
            <v>N/A</v>
          </cell>
          <cell r="AJ359" t="str">
            <v>N/A</v>
          </cell>
          <cell r="AK359">
            <v>104</v>
          </cell>
          <cell r="AL359">
            <v>2495</v>
          </cell>
          <cell r="AM359">
            <v>2625</v>
          </cell>
          <cell r="AN359">
            <v>3194</v>
          </cell>
          <cell r="BA359">
            <v>2495.04</v>
          </cell>
        </row>
        <row r="360">
          <cell r="B360" t="str">
            <v>C751Q-AVT3</v>
          </cell>
          <cell r="C360" t="str">
            <v>MultiSync C751Q – 75”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   *No Longer Accepting Orders*</v>
          </cell>
          <cell r="D360">
            <v>4668</v>
          </cell>
          <cell r="E360">
            <v>3873</v>
          </cell>
          <cell r="F360">
            <v>3498</v>
          </cell>
          <cell r="G360">
            <v>2938</v>
          </cell>
          <cell r="H360">
            <v>2798</v>
          </cell>
          <cell r="I360">
            <v>2938</v>
          </cell>
          <cell r="J360">
            <v>2938</v>
          </cell>
          <cell r="K360">
            <v>2938</v>
          </cell>
          <cell r="L360">
            <v>2798</v>
          </cell>
          <cell r="M360">
            <v>0.04</v>
          </cell>
          <cell r="O360">
            <v>3253.1400000000003</v>
          </cell>
          <cell r="S360">
            <v>2068</v>
          </cell>
          <cell r="T360">
            <v>2519</v>
          </cell>
          <cell r="U360" t="str">
            <v>N/A</v>
          </cell>
          <cell r="V360">
            <v>8159</v>
          </cell>
          <cell r="W360">
            <v>4957</v>
          </cell>
          <cell r="X360">
            <v>3761</v>
          </cell>
          <cell r="Y360">
            <v>3581</v>
          </cell>
          <cell r="Z360">
            <v>3761</v>
          </cell>
          <cell r="AA360">
            <v>0.04</v>
          </cell>
          <cell r="AC360">
            <v>4164</v>
          </cell>
          <cell r="AG360">
            <v>2647</v>
          </cell>
          <cell r="AH360" t="str">
            <v>N/A</v>
          </cell>
          <cell r="AI360" t="str">
            <v>N/A</v>
          </cell>
          <cell r="AJ360" t="str">
            <v>N/A</v>
          </cell>
          <cell r="AK360">
            <v>112</v>
          </cell>
          <cell r="AL360">
            <v>2686</v>
          </cell>
          <cell r="AM360">
            <v>2826</v>
          </cell>
          <cell r="AN360">
            <v>3438</v>
          </cell>
          <cell r="BA360">
            <v>2686.08</v>
          </cell>
        </row>
        <row r="361">
          <cell r="B361" t="str">
            <v>C751Q-MPI</v>
          </cell>
          <cell r="C361" t="str">
            <v>MultiSync C751Q – 75”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   *No Longer Accepting Orders*</v>
          </cell>
          <cell r="D361">
            <v>4668</v>
          </cell>
          <cell r="E361">
            <v>3873</v>
          </cell>
          <cell r="F361">
            <v>3498</v>
          </cell>
          <cell r="G361">
            <v>2938</v>
          </cell>
          <cell r="H361">
            <v>2798</v>
          </cell>
          <cell r="I361">
            <v>2938</v>
          </cell>
          <cell r="J361">
            <v>2938</v>
          </cell>
          <cell r="K361">
            <v>2938</v>
          </cell>
          <cell r="L361">
            <v>2798</v>
          </cell>
          <cell r="M361">
            <v>0.04</v>
          </cell>
          <cell r="O361">
            <v>3253.1400000000003</v>
          </cell>
          <cell r="S361">
            <v>2066</v>
          </cell>
          <cell r="T361">
            <v>2519</v>
          </cell>
          <cell r="U361" t="str">
            <v>N/A</v>
          </cell>
          <cell r="V361">
            <v>8159</v>
          </cell>
          <cell r="W361">
            <v>4957</v>
          </cell>
          <cell r="X361">
            <v>3761</v>
          </cell>
          <cell r="Y361">
            <v>3581</v>
          </cell>
          <cell r="Z361">
            <v>3761</v>
          </cell>
          <cell r="AA361">
            <v>0.04</v>
          </cell>
          <cell r="AC361">
            <v>4164</v>
          </cell>
          <cell r="AG361">
            <v>2644</v>
          </cell>
          <cell r="AH361" t="str">
            <v>N/A</v>
          </cell>
          <cell r="AI361" t="str">
            <v>N/A</v>
          </cell>
          <cell r="AJ361" t="str">
            <v>N/A</v>
          </cell>
          <cell r="AK361">
            <v>112</v>
          </cell>
          <cell r="AL361">
            <v>2686</v>
          </cell>
          <cell r="AM361">
            <v>2826</v>
          </cell>
          <cell r="AN361">
            <v>3438</v>
          </cell>
          <cell r="BA361">
            <v>2686.08</v>
          </cell>
        </row>
        <row r="362">
          <cell r="B362" t="str">
            <v>C751Q-PC4</v>
          </cell>
          <cell r="C362" t="str">
            <v>MultiSync C751Q – 75” Direct LED LCD Public Display monitor with internal digital signage PC (OPS-TAA8R-PS), 3840 x 2160 (4K / UHD), 350 cd/m2, Anti-Glare Screen, HDMI In x3, DisplayPort x2 / Out, OPS and RPi Slot Capable, Local Dimming, Cisco Certified Compatible Display, 3 Year Commercial Warranty   *No Longer Accepting Orders*</v>
          </cell>
          <cell r="D362">
            <v>7819</v>
          </cell>
          <cell r="E362">
            <v>4949</v>
          </cell>
          <cell r="F362">
            <v>4499</v>
          </cell>
          <cell r="G362">
            <v>3779</v>
          </cell>
          <cell r="H362">
            <v>3599</v>
          </cell>
          <cell r="I362">
            <v>3779</v>
          </cell>
          <cell r="J362">
            <v>3779</v>
          </cell>
          <cell r="K362">
            <v>3779</v>
          </cell>
          <cell r="L362">
            <v>3599</v>
          </cell>
          <cell r="M362">
            <v>0.04</v>
          </cell>
          <cell r="O362">
            <v>4184.0700000000006</v>
          </cell>
          <cell r="S362">
            <v>2582</v>
          </cell>
          <cell r="T362">
            <v>3239</v>
          </cell>
          <cell r="U362" t="str">
            <v>N/A</v>
          </cell>
          <cell r="V362">
            <v>13668</v>
          </cell>
          <cell r="W362">
            <v>6335</v>
          </cell>
          <cell r="X362">
            <v>4837</v>
          </cell>
          <cell r="Y362">
            <v>4607</v>
          </cell>
          <cell r="Z362">
            <v>4837</v>
          </cell>
          <cell r="AA362">
            <v>0.04</v>
          </cell>
          <cell r="AC362">
            <v>5356</v>
          </cell>
          <cell r="AG362">
            <v>3305</v>
          </cell>
          <cell r="AH362" t="str">
            <v>N/A</v>
          </cell>
          <cell r="AI362" t="str">
            <v>N/A</v>
          </cell>
          <cell r="AJ362" t="str">
            <v>N/A</v>
          </cell>
          <cell r="AK362">
            <v>72</v>
          </cell>
          <cell r="AL362">
            <v>3527</v>
          </cell>
          <cell r="AM362">
            <v>3707</v>
          </cell>
          <cell r="AN362">
            <v>4515</v>
          </cell>
          <cell r="BA362">
            <v>3455.04</v>
          </cell>
        </row>
        <row r="363">
          <cell r="B363" t="str">
            <v>C860Q</v>
          </cell>
          <cell r="C363" t="str">
            <v>MultiSync C860Q - 86” LED LCD Public Display Monitor, 3840 x 2160 (UHD), 24/7, High Haze, 350 cd/m2, Even Bezel Design, Landscape/Portrait, HDMI In x2, DisplayPort In, Audio Mini-Jack Out (Variable or Fixed), Full bidirectional control through RS232C and LAN, Accepts Intel® Open Pluggable Specification (OPS) modules, Integrated 10W x 2 Speakers, Full Input Detect Functionality, Integrated Ambient Light Sensor, Metal Chassis, 3 Year Commercial Warranty, Stand not included (ST-801)</v>
          </cell>
          <cell r="D363">
            <v>7349</v>
          </cell>
          <cell r="E363">
            <v>6379</v>
          </cell>
          <cell r="F363">
            <v>5799</v>
          </cell>
          <cell r="G363">
            <v>4871</v>
          </cell>
          <cell r="H363">
            <v>4639</v>
          </cell>
          <cell r="I363">
            <v>4871</v>
          </cell>
          <cell r="J363">
            <v>4871</v>
          </cell>
          <cell r="K363">
            <v>4627.45</v>
          </cell>
          <cell r="L363">
            <v>4639</v>
          </cell>
          <cell r="M363">
            <v>0.04</v>
          </cell>
          <cell r="O363">
            <v>5393.0700000000006</v>
          </cell>
          <cell r="S363">
            <v>2278</v>
          </cell>
          <cell r="T363">
            <v>4179</v>
          </cell>
          <cell r="U363">
            <v>0.05</v>
          </cell>
          <cell r="V363">
            <v>12846</v>
          </cell>
          <cell r="W363">
            <v>8165</v>
          </cell>
          <cell r="X363">
            <v>6235</v>
          </cell>
          <cell r="Y363">
            <v>5938</v>
          </cell>
          <cell r="Z363">
            <v>6235</v>
          </cell>
          <cell r="AA363">
            <v>0.04</v>
          </cell>
          <cell r="AC363">
            <v>6903</v>
          </cell>
          <cell r="AG363">
            <v>2916</v>
          </cell>
          <cell r="AH363">
            <v>0.05</v>
          </cell>
          <cell r="AI363" t="str">
            <v>N/A</v>
          </cell>
          <cell r="AJ363" t="str">
            <v>N/A</v>
          </cell>
          <cell r="AK363">
            <v>186</v>
          </cell>
          <cell r="AL363">
            <v>4453</v>
          </cell>
          <cell r="AM363">
            <v>4685</v>
          </cell>
          <cell r="AN363">
            <v>5700</v>
          </cell>
          <cell r="BA363" t="str">
            <v xml:space="preserve"> </v>
          </cell>
        </row>
        <row r="364">
          <cell r="B364" t="str">
            <v>C861Q</v>
          </cell>
          <cell r="C364" t="str">
            <v>MultiSync C861Q - 86” Slim LED LCD Public Display Monitor, 3840 x 2160 (4K / UHD), 350 cd/m2, Anti Glare screen, HDMI In x3, DisplayPort x2 / out, OPS and RPi Slot Capable, Local Dimming, Cisco Certified Compatible Display, 3 Year Commercial Warranty  *No Longer Accepting Orders*</v>
          </cell>
          <cell r="D364">
            <v>7349</v>
          </cell>
          <cell r="E364">
            <v>6214</v>
          </cell>
          <cell r="F364">
            <v>5649</v>
          </cell>
          <cell r="G364">
            <v>4745</v>
          </cell>
          <cell r="H364">
            <v>4519</v>
          </cell>
          <cell r="I364">
            <v>4745</v>
          </cell>
          <cell r="J364">
            <v>4745</v>
          </cell>
          <cell r="K364">
            <v>4507.75</v>
          </cell>
          <cell r="L364">
            <v>4519</v>
          </cell>
          <cell r="M364">
            <v>0.04</v>
          </cell>
          <cell r="O364">
            <v>5253.5700000000006</v>
          </cell>
          <cell r="S364">
            <v>2278</v>
          </cell>
          <cell r="T364">
            <v>4069</v>
          </cell>
          <cell r="U364">
            <v>0.05</v>
          </cell>
          <cell r="V364">
            <v>12846</v>
          </cell>
          <cell r="W364">
            <v>7954</v>
          </cell>
          <cell r="X364">
            <v>6074</v>
          </cell>
          <cell r="Y364">
            <v>5784</v>
          </cell>
          <cell r="Z364">
            <v>6074</v>
          </cell>
          <cell r="AA364">
            <v>0.04</v>
          </cell>
          <cell r="AC364">
            <v>6725</v>
          </cell>
          <cell r="AG364">
            <v>2916</v>
          </cell>
          <cell r="AH364">
            <v>0.05</v>
          </cell>
          <cell r="AI364" t="str">
            <v>N/A</v>
          </cell>
          <cell r="AJ364" t="str">
            <v>N/A</v>
          </cell>
          <cell r="AK364">
            <v>181</v>
          </cell>
          <cell r="AL364">
            <v>4338</v>
          </cell>
          <cell r="AM364">
            <v>4564</v>
          </cell>
          <cell r="AN364">
            <v>5552</v>
          </cell>
          <cell r="BA364">
            <v>4338.24</v>
          </cell>
        </row>
        <row r="365">
          <cell r="B365" t="str">
            <v>C861Q-AVT3</v>
          </cell>
          <cell r="C365" t="str">
            <v>MultiSync C861Q – 86”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   *No Longer Accepting Orders*</v>
          </cell>
          <cell r="D365">
            <v>7768</v>
          </cell>
          <cell r="E365">
            <v>6513</v>
          </cell>
          <cell r="F365">
            <v>5898</v>
          </cell>
          <cell r="G365">
            <v>4954</v>
          </cell>
          <cell r="H365">
            <v>4718</v>
          </cell>
          <cell r="I365">
            <v>4954</v>
          </cell>
          <cell r="J365">
            <v>4954</v>
          </cell>
          <cell r="K365">
            <v>4954</v>
          </cell>
          <cell r="L365">
            <v>4718</v>
          </cell>
          <cell r="M365">
            <v>0.04</v>
          </cell>
          <cell r="O365">
            <v>5485.14</v>
          </cell>
          <cell r="S365">
            <v>2390</v>
          </cell>
          <cell r="T365">
            <v>4249</v>
          </cell>
          <cell r="U365" t="str">
            <v>N/A</v>
          </cell>
          <cell r="V365">
            <v>13578</v>
          </cell>
          <cell r="W365">
            <v>8337</v>
          </cell>
          <cell r="X365">
            <v>6341</v>
          </cell>
          <cell r="Y365">
            <v>6039</v>
          </cell>
          <cell r="Z365">
            <v>6341</v>
          </cell>
          <cell r="AA365">
            <v>0.04</v>
          </cell>
          <cell r="AC365">
            <v>7021</v>
          </cell>
          <cell r="AG365">
            <v>3059</v>
          </cell>
          <cell r="AH365" t="str">
            <v>N/A</v>
          </cell>
          <cell r="AI365" t="str">
            <v>N/A</v>
          </cell>
          <cell r="AJ365" t="str">
            <v>N/A</v>
          </cell>
          <cell r="AK365">
            <v>189</v>
          </cell>
          <cell r="AL365">
            <v>4529</v>
          </cell>
          <cell r="AM365">
            <v>4765</v>
          </cell>
          <cell r="AN365">
            <v>5797</v>
          </cell>
          <cell r="BA365">
            <v>4529.28</v>
          </cell>
        </row>
        <row r="366">
          <cell r="B366" t="str">
            <v>C861Q-MPI</v>
          </cell>
          <cell r="C366" t="str">
            <v>MultiSync C861Q – 86”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   *No Longer Accepting Orders*</v>
          </cell>
          <cell r="D366">
            <v>7768</v>
          </cell>
          <cell r="E366">
            <v>6513</v>
          </cell>
          <cell r="F366">
            <v>5898</v>
          </cell>
          <cell r="G366">
            <v>4954</v>
          </cell>
          <cell r="H366">
            <v>4718</v>
          </cell>
          <cell r="I366">
            <v>4954</v>
          </cell>
          <cell r="J366">
            <v>4954</v>
          </cell>
          <cell r="K366">
            <v>4954</v>
          </cell>
          <cell r="L366">
            <v>4718</v>
          </cell>
          <cell r="M366">
            <v>0.04</v>
          </cell>
          <cell r="O366">
            <v>5485.14</v>
          </cell>
          <cell r="S366">
            <v>2388</v>
          </cell>
          <cell r="T366">
            <v>4249</v>
          </cell>
          <cell r="U366" t="str">
            <v>N/A</v>
          </cell>
          <cell r="V366">
            <v>13578</v>
          </cell>
          <cell r="W366">
            <v>8337</v>
          </cell>
          <cell r="X366">
            <v>6341</v>
          </cell>
          <cell r="Y366">
            <v>6039</v>
          </cell>
          <cell r="Z366">
            <v>6341</v>
          </cell>
          <cell r="AA366">
            <v>0.04</v>
          </cell>
          <cell r="AC366">
            <v>7021</v>
          </cell>
          <cell r="AG366">
            <v>3057</v>
          </cell>
          <cell r="AH366" t="str">
            <v>N/A</v>
          </cell>
          <cell r="AI366" t="str">
            <v>N/A</v>
          </cell>
          <cell r="AJ366" t="str">
            <v>N/A</v>
          </cell>
          <cell r="AK366">
            <v>189</v>
          </cell>
          <cell r="AL366">
            <v>4529</v>
          </cell>
          <cell r="AM366">
            <v>4765</v>
          </cell>
          <cell r="AN366">
            <v>5797</v>
          </cell>
          <cell r="BA366">
            <v>4529.28</v>
          </cell>
        </row>
        <row r="367">
          <cell r="B367" t="str">
            <v>C861Q-PC4</v>
          </cell>
          <cell r="C367" t="str">
            <v>MultiSync C861Q – 86” Direct LED LCD Public Display monitor with internal digital signage PC (OPS-TAA8R-PS), 3840 x 2160 (4K / UHD), 350 cd/m2, Anti-Glare Screen, HDMI In x3, DisplayPort x2 / Out, OPS and RPi Slot Capable, Local Dimming, Cisco Certified Compatible Display, 3 Year Commercial Warranty   *No Longer Accepting Orders*</v>
          </cell>
          <cell r="D367">
            <v>11904</v>
          </cell>
          <cell r="E367">
            <v>7534</v>
          </cell>
          <cell r="F367">
            <v>6849</v>
          </cell>
          <cell r="G367">
            <v>5753</v>
          </cell>
          <cell r="H367">
            <v>5479</v>
          </cell>
          <cell r="I367">
            <v>5753</v>
          </cell>
          <cell r="J367">
            <v>5753</v>
          </cell>
          <cell r="K367">
            <v>5753</v>
          </cell>
          <cell r="L367">
            <v>5479</v>
          </cell>
          <cell r="M367">
            <v>0.04</v>
          </cell>
          <cell r="O367">
            <v>6369.5700000000006</v>
          </cell>
          <cell r="S367">
            <v>2879</v>
          </cell>
          <cell r="T367">
            <v>4929</v>
          </cell>
          <cell r="U367" t="str">
            <v>N/A</v>
          </cell>
          <cell r="V367">
            <v>20808</v>
          </cell>
          <cell r="W367">
            <v>9644</v>
          </cell>
          <cell r="X367">
            <v>7364</v>
          </cell>
          <cell r="Y367">
            <v>7013</v>
          </cell>
          <cell r="Z367">
            <v>7364</v>
          </cell>
          <cell r="AA367">
            <v>0.04</v>
          </cell>
          <cell r="AC367">
            <v>8153</v>
          </cell>
          <cell r="AG367">
            <v>3685</v>
          </cell>
          <cell r="AH367" t="str">
            <v>N/A</v>
          </cell>
          <cell r="AI367" t="str">
            <v>N/A</v>
          </cell>
          <cell r="AJ367" t="str">
            <v>N/A</v>
          </cell>
          <cell r="AK367">
            <v>110</v>
          </cell>
          <cell r="AL367">
            <v>5369</v>
          </cell>
          <cell r="AM367">
            <v>5643</v>
          </cell>
          <cell r="AN367">
            <v>6872</v>
          </cell>
          <cell r="BA367">
            <v>5259.84</v>
          </cell>
        </row>
        <row r="368">
          <cell r="B368" t="str">
            <v>C981Q</v>
          </cell>
          <cell r="C368" t="str">
            <v>MultiSync C981Q - 98” Direct LED LCD Public Display Monitor, 3840 x 2160 (4K / UHD), 350 cd/m2, Anti Glare screen, HDMI In x3, DisplayPort x2 / out, OPS and RPi Slot Capable, Local Dimming, Cisco Certified Compatible Display, 3 Year Commercial Warranty</v>
          </cell>
          <cell r="D368">
            <v>11449</v>
          </cell>
          <cell r="E368">
            <v>9734</v>
          </cell>
          <cell r="F368">
            <v>8849</v>
          </cell>
          <cell r="G368">
            <v>7433</v>
          </cell>
          <cell r="H368">
            <v>7079</v>
          </cell>
          <cell r="I368">
            <v>7433</v>
          </cell>
          <cell r="J368">
            <v>7433</v>
          </cell>
          <cell r="K368">
            <v>7061.3499999999995</v>
          </cell>
          <cell r="L368">
            <v>7079</v>
          </cell>
          <cell r="M368">
            <v>0.04</v>
          </cell>
          <cell r="O368">
            <v>8025</v>
          </cell>
          <cell r="S368">
            <v>4410</v>
          </cell>
          <cell r="T368">
            <v>6369</v>
          </cell>
          <cell r="U368">
            <v>0.05</v>
          </cell>
          <cell r="V368">
            <v>20012</v>
          </cell>
          <cell r="W368">
            <v>12460</v>
          </cell>
          <cell r="X368">
            <v>9514</v>
          </cell>
          <cell r="Y368">
            <v>9061</v>
          </cell>
          <cell r="Z368">
            <v>9514</v>
          </cell>
          <cell r="AA368">
            <v>0.04</v>
          </cell>
          <cell r="AC368">
            <v>10272</v>
          </cell>
          <cell r="AG368">
            <v>5645</v>
          </cell>
          <cell r="AH368">
            <v>0.05</v>
          </cell>
          <cell r="AI368" t="str">
            <v>N/A</v>
          </cell>
          <cell r="AJ368" t="str">
            <v>N/A</v>
          </cell>
          <cell r="AK368">
            <v>283</v>
          </cell>
          <cell r="AL368">
            <v>6796</v>
          </cell>
          <cell r="AM368">
            <v>7150</v>
          </cell>
          <cell r="AN368">
            <v>8699</v>
          </cell>
          <cell r="BA368">
            <v>6795.84</v>
          </cell>
        </row>
        <row r="369">
          <cell r="B369" t="str">
            <v>C981Q-AVT3</v>
          </cell>
          <cell r="C369" t="str">
            <v>MultiSync C981Q – 98”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v>
          </cell>
          <cell r="D369">
            <v>11868</v>
          </cell>
          <cell r="E369">
            <v>10033</v>
          </cell>
          <cell r="F369">
            <v>9098</v>
          </cell>
          <cell r="G369">
            <v>7642</v>
          </cell>
          <cell r="H369">
            <v>7278</v>
          </cell>
          <cell r="I369">
            <v>7642</v>
          </cell>
          <cell r="J369">
            <v>7642</v>
          </cell>
          <cell r="K369">
            <v>7642</v>
          </cell>
          <cell r="L369">
            <v>7278</v>
          </cell>
          <cell r="M369">
            <v>0.04</v>
          </cell>
          <cell r="O369">
            <v>8461.1400000000012</v>
          </cell>
          <cell r="S369">
            <v>4522</v>
          </cell>
          <cell r="T369">
            <v>6549</v>
          </cell>
          <cell r="U369" t="str">
            <v>N/A</v>
          </cell>
          <cell r="V369">
            <v>20745</v>
          </cell>
          <cell r="W369">
            <v>12842</v>
          </cell>
          <cell r="X369">
            <v>9782</v>
          </cell>
          <cell r="Y369">
            <v>9316</v>
          </cell>
          <cell r="Z369">
            <v>9782</v>
          </cell>
          <cell r="AA369">
            <v>0.04</v>
          </cell>
          <cell r="AC369">
            <v>10830</v>
          </cell>
          <cell r="AG369">
            <v>5788</v>
          </cell>
          <cell r="AH369" t="str">
            <v>N/A</v>
          </cell>
          <cell r="AI369" t="str">
            <v>N/A</v>
          </cell>
          <cell r="AJ369" t="str">
            <v>N/A</v>
          </cell>
          <cell r="AK369">
            <v>291</v>
          </cell>
          <cell r="AL369">
            <v>6987</v>
          </cell>
          <cell r="AM369">
            <v>7351</v>
          </cell>
          <cell r="AN369">
            <v>8944</v>
          </cell>
          <cell r="BA369">
            <v>6986.88</v>
          </cell>
        </row>
        <row r="370">
          <cell r="B370" t="str">
            <v>C981Q-MPI</v>
          </cell>
          <cell r="C370" t="str">
            <v>MultiSync C981Q – 98”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v>
          </cell>
          <cell r="D370">
            <v>11868</v>
          </cell>
          <cell r="E370">
            <v>10033</v>
          </cell>
          <cell r="F370">
            <v>9098</v>
          </cell>
          <cell r="G370">
            <v>7642</v>
          </cell>
          <cell r="H370">
            <v>7278</v>
          </cell>
          <cell r="I370">
            <v>7642</v>
          </cell>
          <cell r="J370">
            <v>7642</v>
          </cell>
          <cell r="K370">
            <v>7642</v>
          </cell>
          <cell r="L370">
            <v>7278</v>
          </cell>
          <cell r="M370">
            <v>0.04</v>
          </cell>
          <cell r="O370">
            <v>8461.1400000000012</v>
          </cell>
          <cell r="S370">
            <v>4520</v>
          </cell>
          <cell r="T370">
            <v>6549</v>
          </cell>
          <cell r="U370" t="str">
            <v>N/A</v>
          </cell>
          <cell r="V370">
            <v>20745</v>
          </cell>
          <cell r="W370">
            <v>12842</v>
          </cell>
          <cell r="X370">
            <v>9782</v>
          </cell>
          <cell r="Y370">
            <v>9316</v>
          </cell>
          <cell r="Z370">
            <v>9782</v>
          </cell>
          <cell r="AA370">
            <v>0.04</v>
          </cell>
          <cell r="AC370">
            <v>10830</v>
          </cell>
          <cell r="AG370">
            <v>5786</v>
          </cell>
          <cell r="AH370" t="str">
            <v>N/A</v>
          </cell>
          <cell r="AI370" t="str">
            <v>N/A</v>
          </cell>
          <cell r="AJ370" t="str">
            <v>N/A</v>
          </cell>
          <cell r="AK370">
            <v>291</v>
          </cell>
          <cell r="AL370">
            <v>6987</v>
          </cell>
          <cell r="AM370">
            <v>7351</v>
          </cell>
          <cell r="AN370">
            <v>8944</v>
          </cell>
          <cell r="BA370">
            <v>6986.88</v>
          </cell>
        </row>
        <row r="371">
          <cell r="B371" t="str">
            <v>C981Q-PC4</v>
          </cell>
          <cell r="C371" t="str">
            <v>MultiSync C981Q – 98” Direct LED LCD Public Display monitor with internal digital signage PC (OPS-TAA8R-PS), 3840 x 2160 (4K / UHD), 350 cd/m2, Anti-Glare Screen, HDMI In x3, DisplayPort x2 / Out, OPS and RPi Slot Capable, Local Dimming, Cisco Certified Compatible Display, 3 Year Commercial Warranty</v>
          </cell>
          <cell r="D371">
            <v>17378</v>
          </cell>
          <cell r="E371">
            <v>11054</v>
          </cell>
          <cell r="F371">
            <v>10049</v>
          </cell>
          <cell r="G371">
            <v>8441</v>
          </cell>
          <cell r="H371">
            <v>8039</v>
          </cell>
          <cell r="I371">
            <v>8441</v>
          </cell>
          <cell r="J371">
            <v>8441</v>
          </cell>
          <cell r="K371">
            <v>8441</v>
          </cell>
          <cell r="L371">
            <v>8039</v>
          </cell>
          <cell r="M371">
            <v>0.04</v>
          </cell>
          <cell r="O371">
            <v>9345.57</v>
          </cell>
          <cell r="S371">
            <v>4952</v>
          </cell>
          <cell r="T371">
            <v>7239</v>
          </cell>
          <cell r="U371" t="str">
            <v>N/A</v>
          </cell>
          <cell r="V371">
            <v>30377</v>
          </cell>
          <cell r="W371">
            <v>14149</v>
          </cell>
          <cell r="X371">
            <v>10804</v>
          </cell>
          <cell r="Y371">
            <v>10290</v>
          </cell>
          <cell r="Z371">
            <v>10804</v>
          </cell>
          <cell r="AA371">
            <v>0.04</v>
          </cell>
          <cell r="AC371">
            <v>11962</v>
          </cell>
          <cell r="AG371">
            <v>6339</v>
          </cell>
          <cell r="AH371" t="str">
            <v>N/A</v>
          </cell>
          <cell r="AI371" t="str">
            <v>N/A</v>
          </cell>
          <cell r="AJ371" t="str">
            <v>N/A</v>
          </cell>
          <cell r="AK371">
            <v>161</v>
          </cell>
          <cell r="AL371">
            <v>7878</v>
          </cell>
          <cell r="AM371">
            <v>8280</v>
          </cell>
          <cell r="AN371">
            <v>10084</v>
          </cell>
          <cell r="BA371">
            <v>7717.44</v>
          </cell>
        </row>
        <row r="372">
          <cell r="BA372" t="str">
            <v xml:space="preserve"> </v>
          </cell>
        </row>
        <row r="373">
          <cell r="B373" t="str">
            <v>V323-3</v>
          </cell>
          <cell r="C373" t="str">
            <v>MultiSync V323-3 32” LED LCD Public Display Monitor 1920x1080 (FHD)  Slim Depth, Slim Bezel, Black with full AV function, Option Slot (OPS Only), RS-232 Loop through, RJ-45, HDMI In, DisplayPort In 3 Year Warranty. Suggested replacement for V323 and V323-2.</v>
          </cell>
          <cell r="D373">
            <v>1079</v>
          </cell>
          <cell r="E373">
            <v>791</v>
          </cell>
          <cell r="F373">
            <v>719</v>
          </cell>
          <cell r="G373">
            <v>615</v>
          </cell>
          <cell r="H373">
            <v>593</v>
          </cell>
          <cell r="I373">
            <v>615</v>
          </cell>
          <cell r="J373">
            <v>615</v>
          </cell>
          <cell r="K373">
            <v>584.25</v>
          </cell>
          <cell r="L373">
            <v>593</v>
          </cell>
          <cell r="M373">
            <v>0.04</v>
          </cell>
          <cell r="O373">
            <v>668.67000000000007</v>
          </cell>
          <cell r="S373">
            <v>391</v>
          </cell>
          <cell r="T373">
            <v>529</v>
          </cell>
          <cell r="U373">
            <v>0.05</v>
          </cell>
          <cell r="V373">
            <v>1886</v>
          </cell>
          <cell r="W373">
            <v>1012</v>
          </cell>
          <cell r="X373">
            <v>787</v>
          </cell>
          <cell r="Y373">
            <v>759</v>
          </cell>
          <cell r="Z373">
            <v>787</v>
          </cell>
          <cell r="AA373">
            <v>0.04</v>
          </cell>
          <cell r="AC373">
            <v>856</v>
          </cell>
          <cell r="AG373">
            <v>500</v>
          </cell>
          <cell r="AH373">
            <v>0.05</v>
          </cell>
          <cell r="AI373" t="str">
            <v>N/A</v>
          </cell>
          <cell r="AJ373" t="str">
            <v>N/A</v>
          </cell>
          <cell r="AK373">
            <v>12</v>
          </cell>
          <cell r="AL373">
            <v>581</v>
          </cell>
          <cell r="AM373">
            <v>603</v>
          </cell>
          <cell r="AN373">
            <v>744</v>
          </cell>
          <cell r="BA373" t="str">
            <v xml:space="preserve"> </v>
          </cell>
        </row>
        <row r="374">
          <cell r="B374" t="str">
            <v>V404</v>
          </cell>
          <cell r="C374" t="str">
            <v>MultiSync V404  40" LED LCD Public Display Monitor 1920 x 1080 (FHD), 500 nits, Anti-Glare Panel,  HDMI 2.0 x2, DP 1.2 x 2/Out, OPS Slot, Rpi Compute Module Compatible, Integrated Media Player, LAN Daisy Chain, Integrated Speakers, Cisco Certified Compatible Display, 3 Year Warranty, stand not included (ST-401) *NO LONGER ACCEPTING ORDERS*</v>
          </cell>
          <cell r="D374">
            <v>1249</v>
          </cell>
          <cell r="E374">
            <v>988</v>
          </cell>
          <cell r="F374" t="str">
            <v>No MAP Price</v>
          </cell>
          <cell r="G374">
            <v>763</v>
          </cell>
          <cell r="H374">
            <v>718</v>
          </cell>
          <cell r="I374">
            <v>763</v>
          </cell>
          <cell r="J374">
            <v>763</v>
          </cell>
          <cell r="K374">
            <v>724.85</v>
          </cell>
          <cell r="L374">
            <v>718</v>
          </cell>
          <cell r="M374">
            <v>0.08</v>
          </cell>
          <cell r="O374">
            <v>835</v>
          </cell>
          <cell r="S374" t="str">
            <v>NA</v>
          </cell>
          <cell r="T374">
            <v>649</v>
          </cell>
          <cell r="U374">
            <v>0.05</v>
          </cell>
          <cell r="V374">
            <v>2183</v>
          </cell>
          <cell r="W374">
            <v>1265</v>
          </cell>
          <cell r="X374">
            <v>977</v>
          </cell>
          <cell r="Y374">
            <v>919</v>
          </cell>
          <cell r="Z374">
            <v>977</v>
          </cell>
          <cell r="AA374">
            <v>0.08</v>
          </cell>
          <cell r="AC374">
            <v>1069</v>
          </cell>
          <cell r="AG374" t="str">
            <v/>
          </cell>
          <cell r="AH374">
            <v>0.05</v>
          </cell>
          <cell r="AI374" t="str">
            <v>N/A</v>
          </cell>
          <cell r="AJ374" t="str">
            <v>N/A</v>
          </cell>
          <cell r="AK374">
            <v>57</v>
          </cell>
          <cell r="AL374">
            <v>661</v>
          </cell>
          <cell r="AM374">
            <v>706</v>
          </cell>
          <cell r="AN374">
            <v>846</v>
          </cell>
          <cell r="BA374" t="str">
            <v xml:space="preserve"> </v>
          </cell>
        </row>
        <row r="375">
          <cell r="B375" t="str">
            <v>V404-AVT3</v>
          </cell>
          <cell r="C375" t="str">
            <v>MultiSync V404  40" LED LCD Public Display Monitor with ATSC/NTSC/NTSC Tuner and OPS-SDM Adaptor (DS1-TM01 &amp; SB-12AM-1), 1920 x 1080 (FHD), 500 nits, Anti-Glare Panel,  HDMI 2.0 x2, DP 1.2 x 2/Out, OPS (Reserved for OPS-TM01-BND) and RPi Compute Module Compatible, Integrated Media Player, LAN Daisy Chain, Integrated Speakers, Cisco Certified Compatible Display, 3 Year Warranty, stand not included (ST-401)  *NO LONGER ACCEPTING ORDERS*</v>
          </cell>
          <cell r="D375">
            <v>1668</v>
          </cell>
          <cell r="E375">
            <v>1287</v>
          </cell>
          <cell r="F375" t="str">
            <v>No MAP Price</v>
          </cell>
          <cell r="G375">
            <v>975</v>
          </cell>
          <cell r="H375">
            <v>918</v>
          </cell>
          <cell r="I375">
            <v>975</v>
          </cell>
          <cell r="J375">
            <v>975</v>
          </cell>
          <cell r="K375">
            <v>975</v>
          </cell>
          <cell r="L375">
            <v>918</v>
          </cell>
          <cell r="M375">
            <v>0.08</v>
          </cell>
          <cell r="O375">
            <v>1067</v>
          </cell>
          <cell r="S375">
            <v>903</v>
          </cell>
          <cell r="T375">
            <v>829</v>
          </cell>
          <cell r="U375" t="str">
            <v>N/A</v>
          </cell>
          <cell r="V375">
            <v>2915</v>
          </cell>
          <cell r="W375">
            <v>1647</v>
          </cell>
          <cell r="X375">
            <v>1248</v>
          </cell>
          <cell r="Y375">
            <v>1175</v>
          </cell>
          <cell r="Z375">
            <v>1248</v>
          </cell>
          <cell r="AA375">
            <v>0.08</v>
          </cell>
          <cell r="AC375">
            <v>1366</v>
          </cell>
          <cell r="AG375">
            <v>1156</v>
          </cell>
          <cell r="AH375" t="str">
            <v>N/A</v>
          </cell>
          <cell r="AI375" t="str">
            <v>N/A</v>
          </cell>
          <cell r="AJ375" t="str">
            <v>N/A</v>
          </cell>
          <cell r="AK375">
            <v>73</v>
          </cell>
          <cell r="AL375">
            <v>845</v>
          </cell>
          <cell r="AM375">
            <v>902</v>
          </cell>
          <cell r="AN375">
            <v>1082</v>
          </cell>
          <cell r="BA375" t="str">
            <v xml:space="preserve"> </v>
          </cell>
        </row>
        <row r="376">
          <cell r="B376" t="str">
            <v>V404-MPI</v>
          </cell>
          <cell r="C376" t="str">
            <v>MultiSync V404 40" SoC powered by RPi including MediaPlayer and CMS platform digital signage display.  Raspberry Pi SoC preinstalled, 500 nits, Anti-Glare Panel, HDMI 2.0 x2, DP 1.2 x 2/Out, OPS slot, Integrated Speakers, 24/7 runtime, Cisco Certified Compatible Display, 3 year warranty, stand not included (ST-401)  *NO LONGER ACCEPTING ORDERS*</v>
          </cell>
          <cell r="D376">
            <v>1668</v>
          </cell>
          <cell r="E376">
            <v>1287</v>
          </cell>
          <cell r="F376" t="str">
            <v>No MAP Price</v>
          </cell>
          <cell r="G376">
            <v>975</v>
          </cell>
          <cell r="H376">
            <v>918</v>
          </cell>
          <cell r="I376">
            <v>975</v>
          </cell>
          <cell r="J376">
            <v>975</v>
          </cell>
          <cell r="K376">
            <v>975</v>
          </cell>
          <cell r="L376">
            <v>918</v>
          </cell>
          <cell r="M376">
            <v>0.08</v>
          </cell>
          <cell r="O376">
            <v>1067</v>
          </cell>
          <cell r="S376">
            <v>901</v>
          </cell>
          <cell r="T376">
            <v>829</v>
          </cell>
          <cell r="U376" t="str">
            <v>N/A</v>
          </cell>
          <cell r="V376">
            <v>2915</v>
          </cell>
          <cell r="W376">
            <v>1647</v>
          </cell>
          <cell r="X376">
            <v>1248</v>
          </cell>
          <cell r="Y376">
            <v>1175</v>
          </cell>
          <cell r="Z376">
            <v>1248</v>
          </cell>
          <cell r="AA376">
            <v>0.08</v>
          </cell>
          <cell r="AC376">
            <v>1366</v>
          </cell>
          <cell r="AG376">
            <v>1153</v>
          </cell>
          <cell r="AH376" t="str">
            <v>N/A</v>
          </cell>
          <cell r="AI376" t="str">
            <v>N/A</v>
          </cell>
          <cell r="AJ376" t="str">
            <v>N/A</v>
          </cell>
          <cell r="AK376">
            <v>73</v>
          </cell>
          <cell r="AL376">
            <v>845</v>
          </cell>
          <cell r="AM376">
            <v>902</v>
          </cell>
          <cell r="AN376">
            <v>1082</v>
          </cell>
          <cell r="BA376" t="str">
            <v xml:space="preserve"> </v>
          </cell>
        </row>
        <row r="377">
          <cell r="B377" t="str">
            <v>V484</v>
          </cell>
          <cell r="C377" t="str">
            <v>MultiSync V484  48" LED LCD Public Display Monitor 1920 x 1080 (FHD), 500 nits, Anti-Glare Panel,  HDMI 2.0 x2, DP 1.2 x 2/Out, OPS Slot, Rpi Compute Module Compatible, Integrated Media Player, LAN Daisy Chain, Integrated Speakers, Cisco Certified Compatible Display, 3 Year Warranty, stand not included (ST-401)  *NO LONGER ACCEPTING ORDERS*</v>
          </cell>
          <cell r="D377">
            <v>1649</v>
          </cell>
          <cell r="E377">
            <v>1167</v>
          </cell>
          <cell r="F377" t="str">
            <v>No MAP Price</v>
          </cell>
          <cell r="G377">
            <v>902</v>
          </cell>
          <cell r="H377">
            <v>849</v>
          </cell>
          <cell r="I377">
            <v>902</v>
          </cell>
          <cell r="J377">
            <v>902</v>
          </cell>
          <cell r="K377">
            <v>856.9</v>
          </cell>
          <cell r="L377">
            <v>849</v>
          </cell>
          <cell r="M377">
            <v>0.08</v>
          </cell>
          <cell r="O377">
            <v>987</v>
          </cell>
          <cell r="S377" t="str">
            <v>NA</v>
          </cell>
          <cell r="T377">
            <v>759</v>
          </cell>
          <cell r="U377">
            <v>0.05</v>
          </cell>
          <cell r="V377">
            <v>2882</v>
          </cell>
          <cell r="W377">
            <v>1494</v>
          </cell>
          <cell r="X377">
            <v>1155</v>
          </cell>
          <cell r="Y377">
            <v>1087</v>
          </cell>
          <cell r="Z377">
            <v>1155</v>
          </cell>
          <cell r="AA377">
            <v>0.08</v>
          </cell>
          <cell r="AC377">
            <v>1263</v>
          </cell>
          <cell r="AG377" t="str">
            <v/>
          </cell>
          <cell r="AH377">
            <v>0.05</v>
          </cell>
          <cell r="AI377" t="str">
            <v>N/A</v>
          </cell>
          <cell r="AJ377" t="str">
            <v>N/A</v>
          </cell>
          <cell r="AK377">
            <v>68</v>
          </cell>
          <cell r="AL377">
            <v>781</v>
          </cell>
          <cell r="AM377">
            <v>834</v>
          </cell>
          <cell r="AN377">
            <v>1000</v>
          </cell>
          <cell r="BA377" t="str">
            <v xml:space="preserve"> </v>
          </cell>
        </row>
        <row r="378">
          <cell r="B378" t="str">
            <v>V484-AVT3</v>
          </cell>
          <cell r="C378" t="str">
            <v>MultiSync V484  48" LED LCD Public Display Monitor with ATSC/NTSC Tuner bundle (OPS-TM01-BND), 1920 x 1080 (FHD), 500 nits, Anti-Glare Panel,  HDMI 2.0 x2, DP 1.2 x 2/Out, OPS (Reserved for OPS-TM01-BND) and RPi Compute Module Compatible, Integrated Media Player, LAN Daisy Chain, Integrated Speakers, Cisco Certified Compatible Display, 3 Year Warranty, stand not included (ST-401)  *NO LONGER ACCEPTING ORDERS*</v>
          </cell>
          <cell r="D378">
            <v>2068</v>
          </cell>
          <cell r="E378">
            <v>1466</v>
          </cell>
          <cell r="F378" t="str">
            <v>No MAP Price</v>
          </cell>
          <cell r="G378">
            <v>1114</v>
          </cell>
          <cell r="H378">
            <v>1048</v>
          </cell>
          <cell r="I378">
            <v>1114</v>
          </cell>
          <cell r="J378">
            <v>1114</v>
          </cell>
          <cell r="K378">
            <v>1114</v>
          </cell>
          <cell r="L378">
            <v>1048</v>
          </cell>
          <cell r="M378">
            <v>0.08</v>
          </cell>
          <cell r="O378">
            <v>1218</v>
          </cell>
          <cell r="S378">
            <v>1025</v>
          </cell>
          <cell r="T378">
            <v>939</v>
          </cell>
          <cell r="U378" t="str">
            <v>N/A</v>
          </cell>
          <cell r="V378">
            <v>3614</v>
          </cell>
          <cell r="W378">
            <v>1876</v>
          </cell>
          <cell r="X378">
            <v>1426</v>
          </cell>
          <cell r="Y378">
            <v>1341</v>
          </cell>
          <cell r="Z378">
            <v>1426</v>
          </cell>
          <cell r="AA378">
            <v>0.08</v>
          </cell>
          <cell r="AC378">
            <v>1559</v>
          </cell>
          <cell r="AG378">
            <v>1312</v>
          </cell>
          <cell r="AH378" t="str">
            <v>N/A</v>
          </cell>
          <cell r="AI378" t="str">
            <v>N/A</v>
          </cell>
          <cell r="AJ378" t="str">
            <v>N/A</v>
          </cell>
          <cell r="AK378">
            <v>84</v>
          </cell>
          <cell r="AL378">
            <v>964</v>
          </cell>
          <cell r="AM378">
            <v>1030</v>
          </cell>
          <cell r="AN378">
            <v>1233</v>
          </cell>
          <cell r="BA378" t="str">
            <v xml:space="preserve"> </v>
          </cell>
        </row>
        <row r="379">
          <cell r="B379" t="str">
            <v>V484-MPI</v>
          </cell>
          <cell r="C379" t="str">
            <v>MultiSync V484 48" SoC powered by RPi including MediaPlayer and CMS platform digital signage display.  Raspberry Pi SoC preinstalled, 500 nits, Anti-Glare Panel, HDMI 2.0 x2, DP 1.2 x 2/Out, OPS slot, Integrated Speakers, 24/7 runtime, Cisco Certified Compatible Display, 3 year warranty, stand not included (ST-401)  *NO LONGER ACCEPTING ORDERS*</v>
          </cell>
          <cell r="D379">
            <v>2068</v>
          </cell>
          <cell r="E379">
            <v>1466</v>
          </cell>
          <cell r="F379" t="str">
            <v>No MAP Price</v>
          </cell>
          <cell r="G379">
            <v>1114</v>
          </cell>
          <cell r="H379">
            <v>1048</v>
          </cell>
          <cell r="I379">
            <v>1114</v>
          </cell>
          <cell r="J379">
            <v>1114</v>
          </cell>
          <cell r="K379">
            <v>1114</v>
          </cell>
          <cell r="L379">
            <v>1048</v>
          </cell>
          <cell r="M379">
            <v>0.08</v>
          </cell>
          <cell r="O379">
            <v>1218</v>
          </cell>
          <cell r="S379">
            <v>1023</v>
          </cell>
          <cell r="T379">
            <v>939</v>
          </cell>
          <cell r="U379" t="str">
            <v>N/A</v>
          </cell>
          <cell r="V379">
            <v>3614</v>
          </cell>
          <cell r="W379">
            <v>1876</v>
          </cell>
          <cell r="X379">
            <v>1426</v>
          </cell>
          <cell r="Y379">
            <v>1341</v>
          </cell>
          <cell r="Z379">
            <v>1426</v>
          </cell>
          <cell r="AA379">
            <v>0.08</v>
          </cell>
          <cell r="AC379">
            <v>1559</v>
          </cell>
          <cell r="AG379">
            <v>1309</v>
          </cell>
          <cell r="AH379" t="str">
            <v>N/A</v>
          </cell>
          <cell r="AI379" t="str">
            <v>N/A</v>
          </cell>
          <cell r="AJ379" t="str">
            <v>N/A</v>
          </cell>
          <cell r="AK379">
            <v>84</v>
          </cell>
          <cell r="AL379">
            <v>964</v>
          </cell>
          <cell r="AM379">
            <v>1030</v>
          </cell>
          <cell r="AN379">
            <v>1233</v>
          </cell>
          <cell r="BA379" t="str">
            <v xml:space="preserve"> </v>
          </cell>
        </row>
        <row r="380">
          <cell r="B380" t="str">
            <v>V754Q</v>
          </cell>
          <cell r="C380" t="str">
            <v>MultiSync V754Q - 75" Slim LED LCD Public Display Monitor, 3840 x 2160 (4K / UHD), 500 cd/m2, Anti Glare screen, HDMI In x3, DisplayPort x2 / out, OPS and RPi Slot Capable, Local Dimming, 3 Year Commercial Warranty (Suggested replacement model for P703)</v>
          </cell>
          <cell r="D380">
            <v>5749</v>
          </cell>
          <cell r="E380">
            <v>4539</v>
          </cell>
          <cell r="F380">
            <v>4539</v>
          </cell>
          <cell r="G380">
            <v>3813</v>
          </cell>
          <cell r="H380">
            <v>3631</v>
          </cell>
          <cell r="I380">
            <v>3813</v>
          </cell>
          <cell r="J380">
            <v>3813</v>
          </cell>
          <cell r="K380">
            <v>3622.35</v>
          </cell>
          <cell r="L380">
            <v>3631</v>
          </cell>
          <cell r="M380">
            <v>0.04</v>
          </cell>
          <cell r="O380" t="str">
            <v>NA</v>
          </cell>
          <cell r="S380">
            <v>2045</v>
          </cell>
          <cell r="T380">
            <v>3269</v>
          </cell>
          <cell r="U380">
            <v>0.05</v>
          </cell>
          <cell r="V380">
            <v>10049</v>
          </cell>
          <cell r="W380">
            <v>5810</v>
          </cell>
          <cell r="X380">
            <v>4881</v>
          </cell>
          <cell r="Y380">
            <v>4648</v>
          </cell>
          <cell r="Z380">
            <v>4881</v>
          </cell>
          <cell r="AA380">
            <v>0.04</v>
          </cell>
          <cell r="AC380">
            <v>0</v>
          </cell>
          <cell r="AG380">
            <v>2618</v>
          </cell>
          <cell r="AH380">
            <v>0.05</v>
          </cell>
          <cell r="AI380" t="str">
            <v>N/A</v>
          </cell>
          <cell r="AJ380" t="str">
            <v>N/A</v>
          </cell>
          <cell r="AK380">
            <v>145</v>
          </cell>
          <cell r="AL380">
            <v>3486</v>
          </cell>
          <cell r="AM380">
            <v>3668</v>
          </cell>
          <cell r="AN380">
            <v>4462</v>
          </cell>
          <cell r="BA380" t="str">
            <v xml:space="preserve"> </v>
          </cell>
        </row>
        <row r="381">
          <cell r="B381" t="str">
            <v>V754Q-AVT3</v>
          </cell>
          <cell r="C381" t="str">
            <v>MultiSync V754Q  75" LED LCD Public Display Monitor with ATSC/NTSC Tuner bundle (OPS-TM01-BND), 3840 x 2160 (4K / UHD), 500 nits, Anti-Glare Screen, HDMI In x3, DisplayPort In x2/Out, OPS (Reserved for OPS-TM01-BND) and RPi Slot Capable, Local Dimming, Cisco Certified Compatible Display, 3 Year Commercial Warranty  (Suggested replacement model for P703)</v>
          </cell>
          <cell r="D381">
            <v>6168</v>
          </cell>
          <cell r="E381">
            <v>4838</v>
          </cell>
          <cell r="F381">
            <v>4789</v>
          </cell>
          <cell r="G381">
            <v>4023</v>
          </cell>
          <cell r="H381">
            <v>3831</v>
          </cell>
          <cell r="I381">
            <v>4023</v>
          </cell>
          <cell r="J381">
            <v>4023</v>
          </cell>
          <cell r="K381">
            <v>4023</v>
          </cell>
          <cell r="L381">
            <v>3831</v>
          </cell>
          <cell r="M381">
            <v>0.04</v>
          </cell>
          <cell r="O381" t="str">
            <v>NA</v>
          </cell>
          <cell r="S381">
            <v>2156</v>
          </cell>
          <cell r="T381">
            <v>3449</v>
          </cell>
          <cell r="U381" t="str">
            <v>N/A</v>
          </cell>
          <cell r="V381">
            <v>10781</v>
          </cell>
          <cell r="W381">
            <v>6193</v>
          </cell>
          <cell r="X381">
            <v>5149</v>
          </cell>
          <cell r="Y381">
            <v>4904</v>
          </cell>
          <cell r="Z381">
            <v>5149</v>
          </cell>
          <cell r="AA381">
            <v>0.04</v>
          </cell>
          <cell r="AC381">
            <v>0</v>
          </cell>
          <cell r="AG381">
            <v>2760</v>
          </cell>
          <cell r="AH381" t="str">
            <v>N/A</v>
          </cell>
          <cell r="AI381" t="str">
            <v>N/A</v>
          </cell>
          <cell r="AJ381" t="str">
            <v>N/A</v>
          </cell>
          <cell r="AK381">
            <v>153</v>
          </cell>
          <cell r="AL381">
            <v>3678</v>
          </cell>
          <cell r="AM381">
            <v>3870</v>
          </cell>
          <cell r="AN381">
            <v>4708</v>
          </cell>
          <cell r="BA381" t="str">
            <v xml:space="preserve"> </v>
          </cell>
        </row>
        <row r="382">
          <cell r="B382" t="str">
            <v>V754Q-MPI</v>
          </cell>
          <cell r="C382" t="str">
            <v>MultiSync V754Q 75" SoC powered by RPi including MediaPlayer and CMS platform digital signage display.  Raspberry Pi SoC preinstalled, 500 nits, Anti-Glare Panel, Local Dimming, Cisco Certified Compatible Display, HDMI x3, DP 1.2 x 2/Out, OPS slot, 24/7 runtime, 3 year warranty, stand not included (ST-401)</v>
          </cell>
          <cell r="D382">
            <v>6168</v>
          </cell>
          <cell r="E382">
            <v>4838</v>
          </cell>
          <cell r="F382">
            <v>4789</v>
          </cell>
          <cell r="G382">
            <v>4023</v>
          </cell>
          <cell r="H382">
            <v>3831</v>
          </cell>
          <cell r="I382">
            <v>4023</v>
          </cell>
          <cell r="J382">
            <v>4023</v>
          </cell>
          <cell r="K382">
            <v>4023</v>
          </cell>
          <cell r="L382">
            <v>3831</v>
          </cell>
          <cell r="M382">
            <v>0.04</v>
          </cell>
          <cell r="O382" t="str">
            <v>NA</v>
          </cell>
          <cell r="S382">
            <v>2154</v>
          </cell>
          <cell r="T382">
            <v>3449</v>
          </cell>
          <cell r="U382" t="str">
            <v>N/A</v>
          </cell>
          <cell r="V382">
            <v>10781</v>
          </cell>
          <cell r="W382">
            <v>6193</v>
          </cell>
          <cell r="X382">
            <v>5149</v>
          </cell>
          <cell r="Y382">
            <v>4904</v>
          </cell>
          <cell r="Z382">
            <v>5149</v>
          </cell>
          <cell r="AA382">
            <v>0.04</v>
          </cell>
          <cell r="AC382">
            <v>0</v>
          </cell>
          <cell r="AG382">
            <v>2757</v>
          </cell>
          <cell r="AH382" t="str">
            <v>N/A</v>
          </cell>
          <cell r="AI382" t="str">
            <v>N/A</v>
          </cell>
          <cell r="AJ382" t="str">
            <v>N/A</v>
          </cell>
          <cell r="AK382">
            <v>153</v>
          </cell>
          <cell r="AL382">
            <v>3678</v>
          </cell>
          <cell r="AM382">
            <v>3870</v>
          </cell>
          <cell r="AN382">
            <v>4708</v>
          </cell>
          <cell r="BA382" t="str">
            <v xml:space="preserve"> </v>
          </cell>
        </row>
        <row r="383">
          <cell r="B383" t="str">
            <v>V754Q-PC4</v>
          </cell>
          <cell r="C383" t="str">
            <v>MultiSync V754Q – 75” Direct LED LCD Public Display monitor with internal digital signage PC (OPS-TAA8R-PS), 3840 x 2160 (4K / UHD), 500 cd/m2, Anti-Glare Screen, HDMI In x3, DisplayPort In x2/Out, OPS and RPi Slot Capable, Local Dimming, Cisco Certified Compatible Display, 3 Year Commercial Warranty</v>
          </cell>
          <cell r="D383">
            <v>9731</v>
          </cell>
          <cell r="E383">
            <v>5739</v>
          </cell>
          <cell r="F383">
            <v>5739</v>
          </cell>
          <cell r="G383">
            <v>4821</v>
          </cell>
          <cell r="H383">
            <v>4591</v>
          </cell>
          <cell r="I383">
            <v>4821</v>
          </cell>
          <cell r="J383">
            <v>4821</v>
          </cell>
          <cell r="K383">
            <v>4821</v>
          </cell>
          <cell r="L383">
            <v>4591</v>
          </cell>
          <cell r="M383">
            <v>0.04</v>
          </cell>
          <cell r="O383">
            <v>5337.27</v>
          </cell>
          <cell r="S383">
            <v>2670</v>
          </cell>
          <cell r="T383">
            <v>4129</v>
          </cell>
          <cell r="U383" t="str">
            <v>N/A</v>
          </cell>
          <cell r="V383">
            <v>17010</v>
          </cell>
          <cell r="W383">
            <v>7346</v>
          </cell>
          <cell r="X383">
            <v>6171</v>
          </cell>
          <cell r="Y383">
            <v>5876</v>
          </cell>
          <cell r="Z383">
            <v>6171</v>
          </cell>
          <cell r="AA383">
            <v>0.04</v>
          </cell>
          <cell r="AC383">
            <v>6832</v>
          </cell>
          <cell r="AG383">
            <v>3418</v>
          </cell>
          <cell r="AH383" t="str">
            <v>N/A</v>
          </cell>
          <cell r="AI383" t="str">
            <v>N/A</v>
          </cell>
          <cell r="AJ383" t="str">
            <v>N/A</v>
          </cell>
          <cell r="AK383">
            <v>92</v>
          </cell>
          <cell r="AL383">
            <v>4499</v>
          </cell>
          <cell r="AM383">
            <v>4729</v>
          </cell>
          <cell r="AN383">
            <v>5758</v>
          </cell>
          <cell r="BA383" t="str">
            <v xml:space="preserve"> </v>
          </cell>
        </row>
        <row r="384">
          <cell r="B384" t="str">
            <v>V864Q</v>
          </cell>
          <cell r="C384" t="str">
            <v>MultiSync V864Q - 86” Slim LED LCD Public Display Monitor, 3840 x 2160 (4K / UHD), 500 cd/m2, Anti Glare screen, HDMI In x3, DisplayPort x2 / out, OPS and RPi Slot Capable, Local Dimming, Cisco Certified Compatible Display, 3 Year Commercial Warranty - Suggested Replacement for V801</v>
          </cell>
          <cell r="D384">
            <v>8999</v>
          </cell>
          <cell r="E384">
            <v>7299</v>
          </cell>
          <cell r="F384">
            <v>7299</v>
          </cell>
          <cell r="G384">
            <v>6131</v>
          </cell>
          <cell r="H384">
            <v>5839</v>
          </cell>
          <cell r="I384">
            <v>6131</v>
          </cell>
          <cell r="J384">
            <v>6131</v>
          </cell>
          <cell r="K384">
            <v>5824.45</v>
          </cell>
          <cell r="L384">
            <v>5839</v>
          </cell>
          <cell r="M384">
            <v>0.04</v>
          </cell>
          <cell r="O384" t="str">
            <v>NA</v>
          </cell>
          <cell r="S384">
            <v>2496</v>
          </cell>
          <cell r="T384">
            <v>5259</v>
          </cell>
          <cell r="U384">
            <v>0.05</v>
          </cell>
          <cell r="V384">
            <v>15730</v>
          </cell>
          <cell r="W384">
            <v>9343</v>
          </cell>
          <cell r="X384">
            <v>7848</v>
          </cell>
          <cell r="Y384">
            <v>7474</v>
          </cell>
          <cell r="Z384">
            <v>7848</v>
          </cell>
          <cell r="AA384">
            <v>0.04</v>
          </cell>
          <cell r="AC384">
            <v>0</v>
          </cell>
          <cell r="AG384">
            <v>3195</v>
          </cell>
          <cell r="AH384">
            <v>0.05</v>
          </cell>
          <cell r="AI384" t="str">
            <v>N/A</v>
          </cell>
          <cell r="AJ384" t="str">
            <v>N/A</v>
          </cell>
          <cell r="AK384">
            <v>234</v>
          </cell>
          <cell r="AL384">
            <v>5605</v>
          </cell>
          <cell r="AM384">
            <v>5897</v>
          </cell>
          <cell r="AN384">
            <v>7174</v>
          </cell>
          <cell r="BA384" t="str">
            <v xml:space="preserve"> </v>
          </cell>
        </row>
        <row r="385">
          <cell r="B385" t="str">
            <v>V864Q-AVT3</v>
          </cell>
          <cell r="C385" t="str">
            <v xml:space="preserve">MultiSync V864Q  86" LED LCD Public Display Monitor with ATSC/NTSC Tuner bundle (OPS-TM01-BND), 3840 x 2160 (4K / UHD), 500 nits, Anti-Glare Screen, HDMI In x3, DisplayPort In x2/Out, OPS (Reserved for OPS-TM01-BND) and RPi Slot Capable, Local Dimming, Cisco Certified Compatible Display, 3 Year Commercial Warranty </v>
          </cell>
          <cell r="D385">
            <v>9418</v>
          </cell>
          <cell r="E385">
            <v>7598</v>
          </cell>
          <cell r="F385">
            <v>7549</v>
          </cell>
          <cell r="G385">
            <v>6341</v>
          </cell>
          <cell r="H385">
            <v>6039</v>
          </cell>
          <cell r="I385">
            <v>6341</v>
          </cell>
          <cell r="J385">
            <v>6341</v>
          </cell>
          <cell r="K385">
            <v>6341</v>
          </cell>
          <cell r="L385">
            <v>6039</v>
          </cell>
          <cell r="M385">
            <v>0.04</v>
          </cell>
          <cell r="O385" t="str">
            <v>NA</v>
          </cell>
          <cell r="S385">
            <v>2608</v>
          </cell>
          <cell r="T385">
            <v>5439</v>
          </cell>
          <cell r="U385" t="str">
            <v>N/A</v>
          </cell>
          <cell r="V385">
            <v>16462</v>
          </cell>
          <cell r="W385">
            <v>9725</v>
          </cell>
          <cell r="X385">
            <v>8116</v>
          </cell>
          <cell r="Y385">
            <v>7730</v>
          </cell>
          <cell r="Z385">
            <v>8116</v>
          </cell>
          <cell r="AA385">
            <v>0.04</v>
          </cell>
          <cell r="AC385">
            <v>0</v>
          </cell>
          <cell r="AG385">
            <v>3338</v>
          </cell>
          <cell r="AH385" t="str">
            <v>N/A</v>
          </cell>
          <cell r="AI385" t="str">
            <v>N/A</v>
          </cell>
          <cell r="AJ385" t="str">
            <v>N/A</v>
          </cell>
          <cell r="AK385">
            <v>242</v>
          </cell>
          <cell r="AL385">
            <v>5797</v>
          </cell>
          <cell r="AM385">
            <v>6099</v>
          </cell>
          <cell r="AN385">
            <v>7420</v>
          </cell>
          <cell r="BA385" t="str">
            <v xml:space="preserve"> </v>
          </cell>
        </row>
        <row r="386">
          <cell r="B386" t="str">
            <v>V864Q-MPI</v>
          </cell>
          <cell r="C386" t="str">
            <v>MultiSync V864Q 86" SoC powered by RPi including MediaPlayer and CMS platform digital signage display.  Raspberry Pi SoC preinstalled, 500 nits, Anti-Glare Panel, Local Dimming, Cisco Certified Compatible Display, HDMI x3, DP 1.2 x 2/Out, OPS slot, 24/7 runtime, 3 year warranty, stand not included (ST-401)</v>
          </cell>
          <cell r="D386">
            <v>9418</v>
          </cell>
          <cell r="E386">
            <v>7598</v>
          </cell>
          <cell r="F386">
            <v>7549</v>
          </cell>
          <cell r="G386">
            <v>6341</v>
          </cell>
          <cell r="H386">
            <v>6039</v>
          </cell>
          <cell r="I386">
            <v>6341</v>
          </cell>
          <cell r="J386">
            <v>6341</v>
          </cell>
          <cell r="K386">
            <v>6341</v>
          </cell>
          <cell r="L386">
            <v>6039</v>
          </cell>
          <cell r="M386">
            <v>0.04</v>
          </cell>
          <cell r="O386" t="str">
            <v>NA</v>
          </cell>
          <cell r="S386">
            <v>2606</v>
          </cell>
          <cell r="T386">
            <v>5439</v>
          </cell>
          <cell r="U386" t="str">
            <v>N/A</v>
          </cell>
          <cell r="V386">
            <v>16462</v>
          </cell>
          <cell r="W386">
            <v>9725</v>
          </cell>
          <cell r="X386">
            <v>8116</v>
          </cell>
          <cell r="Y386">
            <v>7730</v>
          </cell>
          <cell r="Z386">
            <v>8116</v>
          </cell>
          <cell r="AA386">
            <v>0.04</v>
          </cell>
          <cell r="AC386">
            <v>0</v>
          </cell>
          <cell r="AG386">
            <v>3336</v>
          </cell>
          <cell r="AH386" t="str">
            <v>N/A</v>
          </cell>
          <cell r="AI386" t="str">
            <v>N/A</v>
          </cell>
          <cell r="AJ386" t="str">
            <v>N/A</v>
          </cell>
          <cell r="AK386">
            <v>242</v>
          </cell>
          <cell r="AL386">
            <v>5797</v>
          </cell>
          <cell r="AM386">
            <v>6099</v>
          </cell>
          <cell r="AN386">
            <v>7420</v>
          </cell>
          <cell r="BA386" t="str">
            <v xml:space="preserve"> </v>
          </cell>
        </row>
        <row r="387">
          <cell r="B387" t="str">
            <v>V864Q-PC4</v>
          </cell>
          <cell r="C387" t="str">
            <v>MultiSync V864Q – 86” Direct LED LCD Public Display monitor with internal digital signage PC (OPS-TAA8R-PS), 3840 x 2160 (4K / UHD), 500 cd/m2, Anti-Glare Screen, HDMI In x3, DisplayPort In x2/Out, OPS and RPi Slot Capable, Local Dimming, Cisco Certified Compatible Display, 3 Year Commercial Warranty</v>
          </cell>
          <cell r="D387">
            <v>14076</v>
          </cell>
          <cell r="E387">
            <v>8499</v>
          </cell>
          <cell r="F387">
            <v>8499</v>
          </cell>
          <cell r="G387">
            <v>7139</v>
          </cell>
          <cell r="H387">
            <v>6799</v>
          </cell>
          <cell r="I387">
            <v>7139</v>
          </cell>
          <cell r="J387">
            <v>7139</v>
          </cell>
          <cell r="K387">
            <v>7139</v>
          </cell>
          <cell r="L387">
            <v>6799</v>
          </cell>
          <cell r="M387">
            <v>0.04</v>
          </cell>
          <cell r="O387">
            <v>7904.0700000000006</v>
          </cell>
          <cell r="S387">
            <v>3097</v>
          </cell>
          <cell r="T387">
            <v>6119</v>
          </cell>
          <cell r="U387" t="str">
            <v>N/A</v>
          </cell>
          <cell r="V387">
            <v>24605</v>
          </cell>
          <cell r="W387">
            <v>10879</v>
          </cell>
          <cell r="X387">
            <v>9138</v>
          </cell>
          <cell r="Y387">
            <v>8703</v>
          </cell>
          <cell r="Z387">
            <v>9138</v>
          </cell>
          <cell r="AA387">
            <v>0.04</v>
          </cell>
          <cell r="AC387">
            <v>10117</v>
          </cell>
          <cell r="AG387">
            <v>3964</v>
          </cell>
          <cell r="AH387" t="str">
            <v>N/A</v>
          </cell>
          <cell r="AI387" t="str">
            <v>N/A</v>
          </cell>
          <cell r="AJ387" t="str">
            <v>N/A</v>
          </cell>
          <cell r="AK387">
            <v>136</v>
          </cell>
          <cell r="AL387">
            <v>6663</v>
          </cell>
          <cell r="AM387">
            <v>7003</v>
          </cell>
          <cell r="AN387">
            <v>8529</v>
          </cell>
          <cell r="BA387" t="str">
            <v xml:space="preserve"> </v>
          </cell>
        </row>
        <row r="388">
          <cell r="B388" t="str">
            <v>V984Q</v>
          </cell>
          <cell r="C388" t="str">
            <v>MultiSync V984Q - 98” Direct LED LCD Public Display Monitor, 3840 x 2160 (4K / UHD), 500 cd/m2, Anti Glare screen, HDMI In x3, DisplayPort x2 / out, OPS and RPi Slot Capable, Local Dimming, Cisco Certified Compatible Display, 3 Year Commercial Warranty</v>
          </cell>
          <cell r="D388">
            <v>16649</v>
          </cell>
          <cell r="E388">
            <v>13579</v>
          </cell>
          <cell r="F388">
            <v>13579</v>
          </cell>
          <cell r="G388">
            <v>11406</v>
          </cell>
          <cell r="H388">
            <v>10863</v>
          </cell>
          <cell r="I388">
            <v>11406</v>
          </cell>
          <cell r="J388">
            <v>11406</v>
          </cell>
          <cell r="K388">
            <v>10835.699999999999</v>
          </cell>
          <cell r="L388">
            <v>10863</v>
          </cell>
          <cell r="M388">
            <v>0.04</v>
          </cell>
          <cell r="O388" t="str">
            <v>NA</v>
          </cell>
          <cell r="S388">
            <v>4414</v>
          </cell>
          <cell r="T388">
            <v>9779</v>
          </cell>
          <cell r="U388">
            <v>0.05</v>
          </cell>
          <cell r="V388">
            <v>29102</v>
          </cell>
          <cell r="W388">
            <v>17381</v>
          </cell>
          <cell r="X388">
            <v>14600</v>
          </cell>
          <cell r="Y388">
            <v>13905</v>
          </cell>
          <cell r="Z388">
            <v>14600</v>
          </cell>
          <cell r="AA388">
            <v>0.04</v>
          </cell>
          <cell r="AC388">
            <v>0</v>
          </cell>
          <cell r="AG388">
            <v>5650</v>
          </cell>
          <cell r="AH388">
            <v>0.05</v>
          </cell>
          <cell r="AI388" t="str">
            <v>N/A</v>
          </cell>
          <cell r="AJ388" t="str">
            <v>N/A</v>
          </cell>
          <cell r="AK388">
            <v>435</v>
          </cell>
          <cell r="AL388">
            <v>10428</v>
          </cell>
          <cell r="AM388">
            <v>10971</v>
          </cell>
          <cell r="AN388">
            <v>13348</v>
          </cell>
          <cell r="BA388" t="str">
            <v xml:space="preserve"> </v>
          </cell>
        </row>
        <row r="389">
          <cell r="B389" t="str">
            <v>V984Q-AVT3</v>
          </cell>
          <cell r="C389" t="str">
            <v xml:space="preserve">MultiSync V984Q  98" LED LCD Public Display Monitor with ATSC/NTSC Tuner bundle (OPS-TM01-BND), 3840 x 2160 (4K / UHD), 500 nits, Anti-Glare Screen, HDMI In x3, DisplayPort In x2/Out, OPS (Reserved for OPS-TM01-BND) and RPi Slot Capable, Local Dimming, Cisco Certified Compatible Display, 3 Year Commercial Warranty </v>
          </cell>
          <cell r="D389">
            <v>17068</v>
          </cell>
          <cell r="E389">
            <v>13878</v>
          </cell>
          <cell r="F389">
            <v>13829</v>
          </cell>
          <cell r="G389">
            <v>11616</v>
          </cell>
          <cell r="H389">
            <v>11063</v>
          </cell>
          <cell r="I389">
            <v>11616</v>
          </cell>
          <cell r="J389">
            <v>11616</v>
          </cell>
          <cell r="K389">
            <v>11616</v>
          </cell>
          <cell r="L389">
            <v>11063</v>
          </cell>
          <cell r="M389">
            <v>0.04</v>
          </cell>
          <cell r="O389" t="str">
            <v>NA</v>
          </cell>
          <cell r="S389">
            <v>4526</v>
          </cell>
          <cell r="T389">
            <v>9399</v>
          </cell>
          <cell r="U389" t="str">
            <v>N/A</v>
          </cell>
          <cell r="V389">
            <v>29834</v>
          </cell>
          <cell r="W389">
            <v>17764</v>
          </cell>
          <cell r="X389">
            <v>14868</v>
          </cell>
          <cell r="Y389">
            <v>14161</v>
          </cell>
          <cell r="Z389">
            <v>14868</v>
          </cell>
          <cell r="AA389">
            <v>0.04</v>
          </cell>
          <cell r="AC389">
            <v>0</v>
          </cell>
          <cell r="AG389">
            <v>5793</v>
          </cell>
          <cell r="AH389" t="str">
            <v>N/A</v>
          </cell>
          <cell r="AI389" t="str">
            <v>N/A</v>
          </cell>
          <cell r="AJ389" t="str">
            <v>N/A</v>
          </cell>
          <cell r="AK389">
            <v>443</v>
          </cell>
          <cell r="AL389">
            <v>10620</v>
          </cell>
          <cell r="AM389">
            <v>11173</v>
          </cell>
          <cell r="AN389">
            <v>13594</v>
          </cell>
          <cell r="BA389" t="str">
            <v xml:space="preserve"> </v>
          </cell>
        </row>
        <row r="390">
          <cell r="B390" t="str">
            <v>V984Q-MPI</v>
          </cell>
          <cell r="C390" t="str">
            <v>MultiSync V984Q 98" SoC powered by RPi including MediaPlayer and CMS platform digital signage display.  Raspberry Pi SoC preinstalled, 500 nits, Anti-Glare Panel, Local Dimming, Cisco Certified Compatible Display, HDMI x3, DP 1.2 x 2/Out, OPS slot, 24/7 runtime, 3 year warranty, stand not included (ST-401)</v>
          </cell>
          <cell r="D390">
            <v>17068</v>
          </cell>
          <cell r="E390">
            <v>13878</v>
          </cell>
          <cell r="F390">
            <v>13829</v>
          </cell>
          <cell r="G390">
            <v>11616</v>
          </cell>
          <cell r="H390">
            <v>11063</v>
          </cell>
          <cell r="I390">
            <v>11616</v>
          </cell>
          <cell r="J390">
            <v>11616</v>
          </cell>
          <cell r="K390">
            <v>11616</v>
          </cell>
          <cell r="L390">
            <v>11063</v>
          </cell>
          <cell r="M390">
            <v>0.04</v>
          </cell>
          <cell r="O390" t="str">
            <v>NA</v>
          </cell>
          <cell r="S390">
            <v>4524</v>
          </cell>
          <cell r="T390">
            <v>9959</v>
          </cell>
          <cell r="U390" t="str">
            <v>N/A</v>
          </cell>
          <cell r="V390">
            <v>29834</v>
          </cell>
          <cell r="W390">
            <v>17764</v>
          </cell>
          <cell r="X390">
            <v>14868</v>
          </cell>
          <cell r="Y390">
            <v>14161</v>
          </cell>
          <cell r="Z390">
            <v>14868</v>
          </cell>
          <cell r="AA390">
            <v>0.04</v>
          </cell>
          <cell r="AC390">
            <v>0</v>
          </cell>
          <cell r="AG390">
            <v>5791</v>
          </cell>
          <cell r="AH390" t="str">
            <v>N/A</v>
          </cell>
          <cell r="AI390" t="str">
            <v>N/A</v>
          </cell>
          <cell r="AJ390" t="str">
            <v>N/A</v>
          </cell>
          <cell r="AK390">
            <v>443</v>
          </cell>
          <cell r="AL390">
            <v>10620</v>
          </cell>
          <cell r="AM390">
            <v>11173</v>
          </cell>
          <cell r="AN390">
            <v>13594</v>
          </cell>
          <cell r="BA390" t="str">
            <v xml:space="preserve"> </v>
          </cell>
        </row>
        <row r="391">
          <cell r="B391" t="str">
            <v>V984Q-PC4</v>
          </cell>
          <cell r="C391" t="str">
            <v>MultiSync V984Q – 98” Direct LED LCD Public Display monitor with internal digital signage PC (OPS-TAA8R-PS), 3840 x 2160 (4K / UHD), 500 cd/m2, Anti-Glare Screen, HDMI In x3, DisplayPort In x2/Out, OPS and RPi Slot Capable, Local Dimming, Cisco Certified Compatible Display, 3 Year Commercial Warranty</v>
          </cell>
          <cell r="D391">
            <v>24330</v>
          </cell>
          <cell r="E391">
            <v>14779</v>
          </cell>
          <cell r="F391">
            <v>14779</v>
          </cell>
          <cell r="G391">
            <v>12414</v>
          </cell>
          <cell r="H391">
            <v>11823</v>
          </cell>
          <cell r="I391">
            <v>12414</v>
          </cell>
          <cell r="J391">
            <v>12414</v>
          </cell>
          <cell r="K391">
            <v>12414</v>
          </cell>
          <cell r="L391">
            <v>11823</v>
          </cell>
          <cell r="M391">
            <v>0.04</v>
          </cell>
          <cell r="O391">
            <v>13744.470000000001</v>
          </cell>
          <cell r="S391">
            <v>4956</v>
          </cell>
          <cell r="T391">
            <v>10639</v>
          </cell>
          <cell r="U391" t="str">
            <v>N/A</v>
          </cell>
          <cell r="V391">
            <v>42529</v>
          </cell>
          <cell r="W391">
            <v>18917</v>
          </cell>
          <cell r="X391">
            <v>15890</v>
          </cell>
          <cell r="Y391">
            <v>15133</v>
          </cell>
          <cell r="Z391">
            <v>15890</v>
          </cell>
          <cell r="AA391">
            <v>0.04</v>
          </cell>
          <cell r="AC391">
            <v>17593</v>
          </cell>
          <cell r="AG391">
            <v>6344</v>
          </cell>
          <cell r="AH391" t="str">
            <v>N/A</v>
          </cell>
          <cell r="AI391" t="str">
            <v>N/A</v>
          </cell>
          <cell r="AJ391" t="str">
            <v>N/A</v>
          </cell>
          <cell r="AK391">
            <v>236</v>
          </cell>
          <cell r="AL391">
            <v>11587</v>
          </cell>
          <cell r="AM391">
            <v>12178</v>
          </cell>
          <cell r="AN391">
            <v>14831</v>
          </cell>
          <cell r="BA391" t="str">
            <v xml:space="preserve"> </v>
          </cell>
        </row>
        <row r="392">
          <cell r="BA392" t="str">
            <v xml:space="preserve"> </v>
          </cell>
        </row>
        <row r="393">
          <cell r="B393" t="str">
            <v>P404</v>
          </cell>
          <cell r="C393" t="str">
            <v>MultiSync P404  40" LED LCD Public Display Monitor 1920 x 1080 (FHD), 700 nits, Anti-Glare Panel,  HDMI 2.0 x2, DP 1.2 x 2/Out, OPS Slot, Rpi Compute Module Compatible, Integrated Media Player, LAN Daisy Chain, Integrated Speakers, Cisco Certified Compatible Display, 5 Year Warranty, stand not included (ST-401)  *NO LONGER ACCEPTING ORDERS*</v>
          </cell>
          <cell r="D393">
            <v>1649</v>
          </cell>
          <cell r="E393">
            <v>1356</v>
          </cell>
          <cell r="F393" t="str">
            <v>No MAP Price</v>
          </cell>
          <cell r="G393">
            <v>986</v>
          </cell>
          <cell r="H393">
            <v>925</v>
          </cell>
          <cell r="I393">
            <v>986</v>
          </cell>
          <cell r="J393">
            <v>986</v>
          </cell>
          <cell r="K393">
            <v>936.69999999999993</v>
          </cell>
          <cell r="L393">
            <v>925</v>
          </cell>
          <cell r="M393">
            <v>0.14000000000000001</v>
          </cell>
          <cell r="O393" t="str">
            <v>NA</v>
          </cell>
          <cell r="S393">
            <v>866</v>
          </cell>
          <cell r="T393">
            <v>829</v>
          </cell>
          <cell r="U393">
            <v>0.05</v>
          </cell>
          <cell r="V393">
            <v>2882</v>
          </cell>
          <cell r="W393">
            <v>1736</v>
          </cell>
          <cell r="X393">
            <v>1262</v>
          </cell>
          <cell r="Y393">
            <v>1184</v>
          </cell>
          <cell r="Z393">
            <v>1262</v>
          </cell>
          <cell r="AA393">
            <v>0.14000000000000001</v>
          </cell>
          <cell r="AC393">
            <v>0</v>
          </cell>
          <cell r="AG393">
            <v>1108</v>
          </cell>
          <cell r="AH393">
            <v>0.05</v>
          </cell>
          <cell r="AI393" t="str">
            <v>N/A</v>
          </cell>
          <cell r="AJ393" t="str">
            <v>N/A</v>
          </cell>
          <cell r="AK393">
            <v>37</v>
          </cell>
          <cell r="AL393">
            <v>888</v>
          </cell>
          <cell r="AM393">
            <v>949</v>
          </cell>
          <cell r="AN393">
            <v>1137</v>
          </cell>
          <cell r="BA393">
            <v>795.5</v>
          </cell>
        </row>
        <row r="394">
          <cell r="B394" t="str">
            <v>P404-AVT3</v>
          </cell>
          <cell r="C394" t="str">
            <v>MultiSync P404  40" LED LCD Public Display Monitor with ATSC/NTSC Tuner bundle (OPS-TM01-BND), 1920 x 1080 (FHD), 700 nits, Anti-Glare Panel,  HDMI 2.0 x2, DP 1.2 x 2/Out, OPS (Reserved for OPS-TM01-BND) and RPi Compute Module Compatible, Integrated Media Player, LAN Daisy Chain, Integrated Speakers, Cisco Certified Compatible Display, 5 Year Warranty, stand not included (ST-401)  *NO LONGER ACCEPTING ORDERS*</v>
          </cell>
          <cell r="D394">
            <v>2068</v>
          </cell>
          <cell r="E394">
            <v>1655</v>
          </cell>
          <cell r="F394" t="str">
            <v>No MAP Price</v>
          </cell>
          <cell r="G394">
            <v>1186</v>
          </cell>
          <cell r="H394">
            <v>1112</v>
          </cell>
          <cell r="I394">
            <v>1186</v>
          </cell>
          <cell r="J394">
            <v>1186</v>
          </cell>
          <cell r="K394">
            <v>1186</v>
          </cell>
          <cell r="L394">
            <v>1112</v>
          </cell>
          <cell r="M394">
            <v>0.14000000000000001</v>
          </cell>
          <cell r="O394" t="str">
            <v>NA</v>
          </cell>
          <cell r="S394">
            <v>978</v>
          </cell>
          <cell r="T394">
            <v>999</v>
          </cell>
          <cell r="U394" t="str">
            <v>N/A</v>
          </cell>
          <cell r="V394">
            <v>3614</v>
          </cell>
          <cell r="W394">
            <v>2118</v>
          </cell>
          <cell r="X394">
            <v>1518</v>
          </cell>
          <cell r="Y394">
            <v>1423</v>
          </cell>
          <cell r="Z394">
            <v>1518</v>
          </cell>
          <cell r="AA394">
            <v>0.14000000000000001</v>
          </cell>
          <cell r="AC394">
            <v>0</v>
          </cell>
          <cell r="AG394">
            <v>1252</v>
          </cell>
          <cell r="AH394" t="str">
            <v>N/A</v>
          </cell>
          <cell r="AI394" t="str">
            <v>N/A</v>
          </cell>
          <cell r="AJ394" t="str">
            <v>N/A</v>
          </cell>
          <cell r="AK394">
            <v>44</v>
          </cell>
          <cell r="AL394">
            <v>1068</v>
          </cell>
          <cell r="AM394">
            <v>1142</v>
          </cell>
          <cell r="AN394">
            <v>1367</v>
          </cell>
          <cell r="BA394">
            <v>956.31999999999994</v>
          </cell>
        </row>
        <row r="395">
          <cell r="B395" t="str">
            <v>P435</v>
          </cell>
          <cell r="C395" t="str">
            <v>MultiSync P435 - 43”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P404</v>
          </cell>
          <cell r="D395">
            <v>1999</v>
          </cell>
          <cell r="E395">
            <v>1755</v>
          </cell>
          <cell r="F395">
            <v>1595</v>
          </cell>
          <cell r="G395">
            <v>1276</v>
          </cell>
          <cell r="H395">
            <v>1196</v>
          </cell>
          <cell r="I395">
            <v>1276</v>
          </cell>
          <cell r="J395">
            <v>1276</v>
          </cell>
          <cell r="K395">
            <v>1212.2</v>
          </cell>
          <cell r="L395">
            <v>1196</v>
          </cell>
          <cell r="M395">
            <v>0.04</v>
          </cell>
          <cell r="O395" t="str">
            <v>NA</v>
          </cell>
          <cell r="S395">
            <v>758</v>
          </cell>
          <cell r="T395">
            <v>1079</v>
          </cell>
          <cell r="U395">
            <v>0.05</v>
          </cell>
          <cell r="V395">
            <v>3494</v>
          </cell>
          <cell r="W395">
            <v>2246</v>
          </cell>
          <cell r="X395">
            <v>1633</v>
          </cell>
          <cell r="Y395">
            <v>1531</v>
          </cell>
          <cell r="Z395">
            <v>1633</v>
          </cell>
          <cell r="AA395">
            <v>0.04</v>
          </cell>
          <cell r="AC395">
            <v>0</v>
          </cell>
          <cell r="AG395">
            <v>970</v>
          </cell>
          <cell r="AH395">
            <v>0.05</v>
          </cell>
          <cell r="AI395" t="str">
            <v>N/A</v>
          </cell>
          <cell r="AJ395" t="str">
            <v>N/A</v>
          </cell>
          <cell r="AK395">
            <v>48</v>
          </cell>
          <cell r="AL395">
            <v>1148</v>
          </cell>
          <cell r="AM395">
            <v>1228</v>
          </cell>
          <cell r="AN395">
            <v>1470</v>
          </cell>
          <cell r="BA395">
            <v>1148.1599999999999</v>
          </cell>
        </row>
        <row r="396">
          <cell r="B396" t="str">
            <v>P435-MPi4E</v>
          </cell>
          <cell r="C396" t="str">
            <v>MultiSync P435 - 43”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v>
          </cell>
          <cell r="D396">
            <v>2250</v>
          </cell>
          <cell r="E396">
            <v>1934</v>
          </cell>
          <cell r="F396">
            <v>1774.1</v>
          </cell>
          <cell r="G396">
            <v>1508</v>
          </cell>
          <cell r="H396">
            <v>1419</v>
          </cell>
          <cell r="I396">
            <v>1508</v>
          </cell>
          <cell r="J396">
            <v>1508</v>
          </cell>
          <cell r="K396">
            <v>1432.6</v>
          </cell>
          <cell r="L396">
            <v>1419</v>
          </cell>
          <cell r="M396">
            <v>0.04</v>
          </cell>
          <cell r="O396" t="str">
            <v>NA</v>
          </cell>
          <cell r="S396">
            <v>1399</v>
          </cell>
          <cell r="T396">
            <v>1279</v>
          </cell>
          <cell r="U396">
            <v>0.05</v>
          </cell>
          <cell r="V396">
            <v>3933</v>
          </cell>
          <cell r="W396">
            <v>2476</v>
          </cell>
          <cell r="X396">
            <v>1930</v>
          </cell>
          <cell r="Y396">
            <v>1816</v>
          </cell>
          <cell r="Z396">
            <v>1930</v>
          </cell>
          <cell r="AA396">
            <v>0.04</v>
          </cell>
          <cell r="AC396" t="str">
            <v/>
          </cell>
          <cell r="AG396">
            <v>1791</v>
          </cell>
          <cell r="AH396">
            <v>0.05</v>
          </cell>
          <cell r="AI396" t="str">
            <v>N/A</v>
          </cell>
          <cell r="AJ396" t="str">
            <v>N/A</v>
          </cell>
          <cell r="AK396">
            <v>57</v>
          </cell>
          <cell r="AL396">
            <v>1362</v>
          </cell>
          <cell r="AM396">
            <v>1451</v>
          </cell>
          <cell r="AN396">
            <v>1743</v>
          </cell>
          <cell r="BA396">
            <v>1362.24</v>
          </cell>
        </row>
        <row r="397">
          <cell r="B397" t="str">
            <v>P435-PC5</v>
          </cell>
          <cell r="C397" t="str">
            <v>MultiSync P435 - 43”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v>
          </cell>
          <cell r="D397">
            <v>3258</v>
          </cell>
          <cell r="E397">
            <v>2654</v>
          </cell>
          <cell r="F397">
            <v>2494.1</v>
          </cell>
          <cell r="G397">
            <v>2120</v>
          </cell>
          <cell r="H397">
            <v>1995</v>
          </cell>
          <cell r="I397">
            <v>2120</v>
          </cell>
          <cell r="J397">
            <v>2120</v>
          </cell>
          <cell r="K397">
            <v>2014</v>
          </cell>
          <cell r="L397">
            <v>1995</v>
          </cell>
          <cell r="M397">
            <v>0.04</v>
          </cell>
          <cell r="O397" t="str">
            <v>NA</v>
          </cell>
          <cell r="S397">
            <v>1975</v>
          </cell>
          <cell r="T397">
            <v>1799</v>
          </cell>
          <cell r="U397">
            <v>0.05</v>
          </cell>
          <cell r="V397">
            <v>5695</v>
          </cell>
          <cell r="W397">
            <v>3397</v>
          </cell>
          <cell r="X397">
            <v>2714</v>
          </cell>
          <cell r="Y397">
            <v>2554</v>
          </cell>
          <cell r="Z397">
            <v>2714</v>
          </cell>
          <cell r="AA397">
            <v>0.04</v>
          </cell>
          <cell r="AC397" t="str">
            <v/>
          </cell>
          <cell r="AG397">
            <v>2528</v>
          </cell>
          <cell r="AH397">
            <v>0.05</v>
          </cell>
          <cell r="AI397" t="str">
            <v>N/A</v>
          </cell>
          <cell r="AJ397" t="str">
            <v>N/A</v>
          </cell>
          <cell r="AK397">
            <v>80</v>
          </cell>
          <cell r="AL397">
            <v>1915</v>
          </cell>
          <cell r="AM397">
            <v>2040</v>
          </cell>
          <cell r="AN397">
            <v>2452</v>
          </cell>
          <cell r="BA397">
            <v>1915.1999999999998</v>
          </cell>
        </row>
        <row r="398">
          <cell r="B398" t="str">
            <v>P484</v>
          </cell>
          <cell r="C398" t="str">
            <v>MultiSync P484  48" LED LCD Public Display Monitor 1920 x 1080 (FHD), 700 nits, Anti-Glare Panel,  HDMI 2.0 x2, DP 1.2 x 2/Out, OPS Slot, Rpi Compute Module Compatible, Integrated Media Player, LAN Daisy Chain, Integrated Speakers, Cisco Certified Compatible Display, 5 Year Warranty, stand not included (ST-401)  *NO LONGER ACCEPTING ORDERS*</v>
          </cell>
          <cell r="D398">
            <v>1999</v>
          </cell>
          <cell r="E398">
            <v>1650</v>
          </cell>
          <cell r="F398" t="str">
            <v>No MAP Price</v>
          </cell>
          <cell r="G398">
            <v>1200</v>
          </cell>
          <cell r="H398">
            <v>1125</v>
          </cell>
          <cell r="I398">
            <v>1200</v>
          </cell>
          <cell r="J398">
            <v>1200</v>
          </cell>
          <cell r="K398">
            <v>1140</v>
          </cell>
          <cell r="L398">
            <v>1125</v>
          </cell>
          <cell r="M398">
            <v>0.14000000000000001</v>
          </cell>
          <cell r="O398" t="str">
            <v>NA</v>
          </cell>
          <cell r="S398">
            <v>1003</v>
          </cell>
          <cell r="T398">
            <v>1009</v>
          </cell>
          <cell r="U398">
            <v>0.05</v>
          </cell>
          <cell r="V398">
            <v>3494</v>
          </cell>
          <cell r="W398">
            <v>2112</v>
          </cell>
          <cell r="X398">
            <v>1536</v>
          </cell>
          <cell r="Y398">
            <v>1440</v>
          </cell>
          <cell r="Z398">
            <v>1536</v>
          </cell>
          <cell r="AA398">
            <v>0.14000000000000001</v>
          </cell>
          <cell r="AC398">
            <v>0</v>
          </cell>
          <cell r="AG398">
            <v>1284</v>
          </cell>
          <cell r="AH398">
            <v>0.05</v>
          </cell>
          <cell r="AI398" t="str">
            <v>N/A</v>
          </cell>
          <cell r="AJ398" t="str">
            <v>N/A</v>
          </cell>
          <cell r="AK398">
            <v>45</v>
          </cell>
          <cell r="AL398">
            <v>1080</v>
          </cell>
          <cell r="AM398">
            <v>1155</v>
          </cell>
          <cell r="AN398">
            <v>1382</v>
          </cell>
          <cell r="BA398">
            <v>967.5</v>
          </cell>
        </row>
        <row r="399">
          <cell r="B399" t="str">
            <v>P484-AVT3</v>
          </cell>
          <cell r="C399" t="str">
            <v>MultiSync P484  48" LED LCD Public Display Monitor with ATSC/NTSC Tuner bundle (OPS-TM01-BND), 1920 x 1080 (FHD), 700 nits, Anti-Glare Panel,  HDMI 2.0 x2, DP 1.2 x 2/Out, OPS (Reserved for OPS-TM01-BND) and RPi Compute Module Compatible, Integrated Media Player, LAN Daisy Chain, Integrated Speakers, Cisco Certified Compatible Display, 5 Year Warranty, stand not included (ST-401)  *NO LONGER ACCEPTING ORDERS*</v>
          </cell>
          <cell r="D399">
            <v>2418</v>
          </cell>
          <cell r="E399">
            <v>1949</v>
          </cell>
          <cell r="F399" t="str">
            <v>No MAP Price</v>
          </cell>
          <cell r="G399">
            <v>1399</v>
          </cell>
          <cell r="H399">
            <v>1312</v>
          </cell>
          <cell r="I399">
            <v>1399</v>
          </cell>
          <cell r="J399">
            <v>1399</v>
          </cell>
          <cell r="K399">
            <v>1399</v>
          </cell>
          <cell r="L399">
            <v>1312</v>
          </cell>
          <cell r="M399">
            <v>0.14000000000000001</v>
          </cell>
          <cell r="O399" t="str">
            <v>NA</v>
          </cell>
          <cell r="S399">
            <v>1114</v>
          </cell>
          <cell r="T399">
            <v>1179</v>
          </cell>
          <cell r="U399" t="str">
            <v>N/A</v>
          </cell>
          <cell r="V399">
            <v>4226</v>
          </cell>
          <cell r="W399">
            <v>2495</v>
          </cell>
          <cell r="X399">
            <v>1791</v>
          </cell>
          <cell r="Y399">
            <v>1679</v>
          </cell>
          <cell r="Z399">
            <v>1791</v>
          </cell>
          <cell r="AA399">
            <v>0.14000000000000001</v>
          </cell>
          <cell r="AC399">
            <v>0</v>
          </cell>
          <cell r="AG399">
            <v>1426</v>
          </cell>
          <cell r="AH399" t="str">
            <v>N/A</v>
          </cell>
          <cell r="AI399" t="str">
            <v>N/A</v>
          </cell>
          <cell r="AJ399" t="str">
            <v>N/A</v>
          </cell>
          <cell r="AK399">
            <v>52</v>
          </cell>
          <cell r="AL399">
            <v>1260</v>
          </cell>
          <cell r="AM399">
            <v>1347</v>
          </cell>
          <cell r="AN399">
            <v>1612</v>
          </cell>
          <cell r="BA399">
            <v>1128.32</v>
          </cell>
        </row>
        <row r="400">
          <cell r="B400" t="str">
            <v>P495</v>
          </cell>
          <cell r="C400" t="str">
            <v>MultiSync P495 - 49”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P484</v>
          </cell>
          <cell r="D400">
            <v>2399</v>
          </cell>
          <cell r="E400">
            <v>1957</v>
          </cell>
          <cell r="F400">
            <v>1779</v>
          </cell>
          <cell r="G400">
            <v>1423</v>
          </cell>
          <cell r="H400">
            <v>1334</v>
          </cell>
          <cell r="I400">
            <v>1423</v>
          </cell>
          <cell r="J400">
            <v>1423</v>
          </cell>
          <cell r="K400">
            <v>1351.85</v>
          </cell>
          <cell r="L400">
            <v>1334</v>
          </cell>
          <cell r="M400">
            <v>0.04</v>
          </cell>
          <cell r="O400" t="str">
            <v>NA</v>
          </cell>
          <cell r="S400">
            <v>851</v>
          </cell>
          <cell r="T400">
            <v>1199</v>
          </cell>
          <cell r="U400">
            <v>0.05</v>
          </cell>
          <cell r="V400">
            <v>4193</v>
          </cell>
          <cell r="W400">
            <v>2505</v>
          </cell>
          <cell r="X400">
            <v>1821</v>
          </cell>
          <cell r="Y400">
            <v>1708</v>
          </cell>
          <cell r="Z400">
            <v>1821</v>
          </cell>
          <cell r="AA400">
            <v>0.04</v>
          </cell>
          <cell r="AC400">
            <v>0</v>
          </cell>
          <cell r="AG400">
            <v>1089</v>
          </cell>
          <cell r="AH400">
            <v>0.05</v>
          </cell>
          <cell r="AI400" t="str">
            <v>N/A</v>
          </cell>
          <cell r="AJ400" t="str">
            <v>N/A</v>
          </cell>
          <cell r="AK400">
            <v>53</v>
          </cell>
          <cell r="AL400">
            <v>1281</v>
          </cell>
          <cell r="AM400">
            <v>1370</v>
          </cell>
          <cell r="AN400">
            <v>1640</v>
          </cell>
          <cell r="BA400">
            <v>1280.6399999999999</v>
          </cell>
        </row>
        <row r="401">
          <cell r="B401" t="str">
            <v>P495-MPi4E</v>
          </cell>
          <cell r="C401" t="str">
            <v xml:space="preserve">MultiSync P495 - 49”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 </v>
          </cell>
          <cell r="D401">
            <v>2650</v>
          </cell>
          <cell r="E401">
            <v>2136</v>
          </cell>
          <cell r="F401">
            <v>1958.1</v>
          </cell>
          <cell r="G401">
            <v>1664</v>
          </cell>
          <cell r="H401">
            <v>1566</v>
          </cell>
          <cell r="I401">
            <v>1664</v>
          </cell>
          <cell r="J401">
            <v>1664</v>
          </cell>
          <cell r="K401">
            <v>1580.8</v>
          </cell>
          <cell r="L401">
            <v>1566</v>
          </cell>
          <cell r="M401">
            <v>0.04</v>
          </cell>
          <cell r="O401" t="str">
            <v>NA</v>
          </cell>
          <cell r="S401">
            <v>1546</v>
          </cell>
          <cell r="T401">
            <v>1409</v>
          </cell>
          <cell r="U401">
            <v>0.05</v>
          </cell>
          <cell r="V401">
            <v>4632</v>
          </cell>
          <cell r="W401">
            <v>2734</v>
          </cell>
          <cell r="X401">
            <v>2130</v>
          </cell>
          <cell r="Y401">
            <v>2004</v>
          </cell>
          <cell r="Z401">
            <v>2130</v>
          </cell>
          <cell r="AA401">
            <v>0.04</v>
          </cell>
          <cell r="AC401" t="str">
            <v/>
          </cell>
          <cell r="AG401">
            <v>1979</v>
          </cell>
          <cell r="AH401">
            <v>0.05</v>
          </cell>
          <cell r="AI401" t="str">
            <v>N/A</v>
          </cell>
          <cell r="AJ401" t="str">
            <v>N/A</v>
          </cell>
          <cell r="AK401">
            <v>63</v>
          </cell>
          <cell r="AL401">
            <v>1503</v>
          </cell>
          <cell r="AM401">
            <v>1601</v>
          </cell>
          <cell r="AN401">
            <v>1923</v>
          </cell>
          <cell r="BA401">
            <v>1503.36</v>
          </cell>
        </row>
        <row r="402">
          <cell r="B402" t="str">
            <v>P495-PC5</v>
          </cell>
          <cell r="C402" t="str">
            <v>MultiSync P495 - 49”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v>
          </cell>
          <cell r="D402">
            <v>3658</v>
          </cell>
          <cell r="E402">
            <v>2856</v>
          </cell>
          <cell r="F402">
            <v>2678.1</v>
          </cell>
          <cell r="G402">
            <v>2276</v>
          </cell>
          <cell r="H402">
            <v>2142</v>
          </cell>
          <cell r="I402">
            <v>2276</v>
          </cell>
          <cell r="J402">
            <v>2276</v>
          </cell>
          <cell r="K402">
            <v>2162.1999999999998</v>
          </cell>
          <cell r="L402">
            <v>2142</v>
          </cell>
          <cell r="M402">
            <v>0.04</v>
          </cell>
          <cell r="O402" t="str">
            <v>NA</v>
          </cell>
          <cell r="S402">
            <v>2122</v>
          </cell>
          <cell r="T402">
            <v>1929</v>
          </cell>
          <cell r="U402">
            <v>0.05</v>
          </cell>
          <cell r="V402">
            <v>6394</v>
          </cell>
          <cell r="W402">
            <v>3656</v>
          </cell>
          <cell r="X402">
            <v>2913</v>
          </cell>
          <cell r="Y402">
            <v>2742</v>
          </cell>
          <cell r="Z402">
            <v>2913</v>
          </cell>
          <cell r="AA402">
            <v>0.04</v>
          </cell>
          <cell r="AC402" t="str">
            <v/>
          </cell>
          <cell r="AG402">
            <v>2716</v>
          </cell>
          <cell r="AH402">
            <v>0.05</v>
          </cell>
          <cell r="AI402" t="str">
            <v>N/A</v>
          </cell>
          <cell r="AJ402" t="str">
            <v>N/A</v>
          </cell>
          <cell r="AK402">
            <v>86</v>
          </cell>
          <cell r="AL402">
            <v>2056</v>
          </cell>
          <cell r="AM402">
            <v>2190</v>
          </cell>
          <cell r="AN402">
            <v>2632</v>
          </cell>
          <cell r="BA402">
            <v>2056.3199999999997</v>
          </cell>
        </row>
        <row r="403">
          <cell r="B403" t="str">
            <v>P554</v>
          </cell>
          <cell r="C403" t="str">
            <v>MultiSync P554  55" LED LCD Public Display Monitor 1920 x 1080 (FHD), 700 nits, Anti-Glare Panel,  HDMI 2.0 x2, DP 1.2 x 2/Out, OPS Slot, Rpi Compute Module Compatible, Integrated Media Player, LAN Daisy Chain, Integrated Speakers, Cisco Certified Compatible Display, 5 Year Warranty, stand not included (ST-401) - No Longer Accepting Orders</v>
          </cell>
          <cell r="D403">
            <v>3999</v>
          </cell>
          <cell r="E403">
            <v>2529</v>
          </cell>
          <cell r="F403">
            <v>2299</v>
          </cell>
          <cell r="G403">
            <v>1839</v>
          </cell>
          <cell r="H403">
            <v>1724</v>
          </cell>
          <cell r="I403">
            <v>1839</v>
          </cell>
          <cell r="J403">
            <v>1839</v>
          </cell>
          <cell r="K403">
            <v>1747.05</v>
          </cell>
          <cell r="L403">
            <v>1724</v>
          </cell>
          <cell r="M403">
            <v>7.0000000000000007E-2</v>
          </cell>
          <cell r="O403" t="str">
            <v>NA</v>
          </cell>
          <cell r="S403">
            <v>1293</v>
          </cell>
          <cell r="T403">
            <v>1549</v>
          </cell>
          <cell r="U403">
            <v>0.05</v>
          </cell>
          <cell r="V403">
            <v>6990</v>
          </cell>
          <cell r="W403">
            <v>3237</v>
          </cell>
          <cell r="X403">
            <v>2354</v>
          </cell>
          <cell r="Y403">
            <v>2207</v>
          </cell>
          <cell r="Z403">
            <v>2354</v>
          </cell>
          <cell r="AA403">
            <v>7.0000000000000007E-2</v>
          </cell>
          <cell r="AC403">
            <v>0</v>
          </cell>
          <cell r="AG403">
            <v>1655</v>
          </cell>
          <cell r="AH403">
            <v>0.05</v>
          </cell>
          <cell r="AI403" t="str">
            <v>N/A</v>
          </cell>
          <cell r="AJ403" t="str">
            <v>N/A</v>
          </cell>
          <cell r="AK403">
            <v>69</v>
          </cell>
          <cell r="AL403">
            <v>1655</v>
          </cell>
          <cell r="AM403">
            <v>1770</v>
          </cell>
          <cell r="AN403">
            <v>2119</v>
          </cell>
          <cell r="BA403">
            <v>1603.32</v>
          </cell>
        </row>
        <row r="404">
          <cell r="B404" t="str">
            <v>P555</v>
          </cell>
          <cell r="C404" t="str">
            <v xml:space="preserve">MultiSync P555 - 55”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P554 </v>
          </cell>
          <cell r="D404">
            <v>3999</v>
          </cell>
          <cell r="E404">
            <v>2683</v>
          </cell>
          <cell r="F404">
            <v>2439</v>
          </cell>
          <cell r="G404">
            <v>1951</v>
          </cell>
          <cell r="H404">
            <v>1829</v>
          </cell>
          <cell r="I404">
            <v>1951</v>
          </cell>
          <cell r="J404">
            <v>1951</v>
          </cell>
          <cell r="K404">
            <v>1853.4499999999998</v>
          </cell>
          <cell r="L404">
            <v>1829</v>
          </cell>
          <cell r="M404">
            <v>7.0000000000000007E-2</v>
          </cell>
          <cell r="O404" t="str">
            <v>NA</v>
          </cell>
          <cell r="S404">
            <v>943</v>
          </cell>
          <cell r="T404">
            <v>1649</v>
          </cell>
          <cell r="U404">
            <v>0.05</v>
          </cell>
          <cell r="V404">
            <v>6990</v>
          </cell>
          <cell r="W404">
            <v>3434</v>
          </cell>
          <cell r="X404">
            <v>2497</v>
          </cell>
          <cell r="Y404">
            <v>2341</v>
          </cell>
          <cell r="Z404">
            <v>2497</v>
          </cell>
          <cell r="AA404">
            <v>7.0000000000000007E-2</v>
          </cell>
          <cell r="AC404">
            <v>0</v>
          </cell>
          <cell r="AG404">
            <v>1207</v>
          </cell>
          <cell r="AH404">
            <v>0.05</v>
          </cell>
          <cell r="AI404" t="str">
            <v>N/A</v>
          </cell>
          <cell r="AJ404" t="str">
            <v>N/A</v>
          </cell>
          <cell r="AK404">
            <v>73</v>
          </cell>
          <cell r="AL404">
            <v>1756</v>
          </cell>
          <cell r="AM404">
            <v>1878</v>
          </cell>
          <cell r="AN404">
            <v>2248</v>
          </cell>
          <cell r="BA404">
            <v>1700.9699999999998</v>
          </cell>
        </row>
        <row r="405">
          <cell r="B405" t="str">
            <v>P555-MPi4E</v>
          </cell>
          <cell r="C405" t="str">
            <v>MultiSync P555 - 55”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v>
          </cell>
          <cell r="D405">
            <v>4250</v>
          </cell>
          <cell r="E405">
            <v>2862</v>
          </cell>
          <cell r="F405">
            <v>2618.1</v>
          </cell>
          <cell r="G405">
            <v>2225</v>
          </cell>
          <cell r="H405">
            <v>2094</v>
          </cell>
          <cell r="I405">
            <v>2225</v>
          </cell>
          <cell r="J405">
            <v>2225</v>
          </cell>
          <cell r="K405">
            <v>2113.75</v>
          </cell>
          <cell r="L405">
            <v>2094</v>
          </cell>
          <cell r="M405">
            <v>0.04</v>
          </cell>
          <cell r="O405" t="str">
            <v>NA</v>
          </cell>
          <cell r="S405">
            <v>2074</v>
          </cell>
          <cell r="T405">
            <v>1879</v>
          </cell>
          <cell r="U405">
            <v>0.05</v>
          </cell>
          <cell r="V405">
            <v>7429</v>
          </cell>
          <cell r="W405">
            <v>3663</v>
          </cell>
          <cell r="X405">
            <v>2848</v>
          </cell>
          <cell r="Y405">
            <v>2680</v>
          </cell>
          <cell r="Z405">
            <v>2848</v>
          </cell>
          <cell r="AA405">
            <v>0.04</v>
          </cell>
          <cell r="AC405" t="str">
            <v/>
          </cell>
          <cell r="AG405">
            <v>2655</v>
          </cell>
          <cell r="AH405">
            <v>0.05</v>
          </cell>
          <cell r="AI405" t="str">
            <v>N/A</v>
          </cell>
          <cell r="AJ405" t="str">
            <v>N/A</v>
          </cell>
          <cell r="AK405">
            <v>84</v>
          </cell>
          <cell r="AL405">
            <v>2010</v>
          </cell>
          <cell r="AM405">
            <v>2141</v>
          </cell>
          <cell r="AN405">
            <v>2572</v>
          </cell>
          <cell r="BA405">
            <v>2010.24</v>
          </cell>
        </row>
        <row r="406">
          <cell r="B406" t="str">
            <v>P555-PC5</v>
          </cell>
          <cell r="C406" t="str">
            <v xml:space="preserve">MultiSync P555 - 55”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 </v>
          </cell>
          <cell r="D406">
            <v>5258</v>
          </cell>
          <cell r="E406">
            <v>3582</v>
          </cell>
          <cell r="F406">
            <v>3338.1</v>
          </cell>
          <cell r="G406">
            <v>2837</v>
          </cell>
          <cell r="H406">
            <v>2670</v>
          </cell>
          <cell r="I406">
            <v>2837</v>
          </cell>
          <cell r="J406">
            <v>2837</v>
          </cell>
          <cell r="K406">
            <v>2695.15</v>
          </cell>
          <cell r="L406">
            <v>2670</v>
          </cell>
          <cell r="M406">
            <v>0.04</v>
          </cell>
          <cell r="O406" t="str">
            <v>NA</v>
          </cell>
          <cell r="S406">
            <v>2650</v>
          </cell>
          <cell r="T406">
            <v>2399</v>
          </cell>
          <cell r="U406">
            <v>0.05</v>
          </cell>
          <cell r="V406">
            <v>9191</v>
          </cell>
          <cell r="W406">
            <v>4585</v>
          </cell>
          <cell r="X406">
            <v>3631</v>
          </cell>
          <cell r="Y406">
            <v>3418</v>
          </cell>
          <cell r="Z406">
            <v>3631</v>
          </cell>
          <cell r="AA406">
            <v>0.04</v>
          </cell>
          <cell r="AC406" t="str">
            <v/>
          </cell>
          <cell r="AG406">
            <v>3392</v>
          </cell>
          <cell r="AH406">
            <v>0.05</v>
          </cell>
          <cell r="AI406" t="str">
            <v>N/A</v>
          </cell>
          <cell r="AJ406" t="str">
            <v>N/A</v>
          </cell>
          <cell r="AK406">
            <v>107</v>
          </cell>
          <cell r="AL406">
            <v>2563</v>
          </cell>
          <cell r="AM406">
            <v>2730</v>
          </cell>
          <cell r="AN406">
            <v>3281</v>
          </cell>
          <cell r="BA406">
            <v>2563.1999999999998</v>
          </cell>
        </row>
        <row r="407">
          <cell r="BA407" t="str">
            <v xml:space="preserve"> </v>
          </cell>
        </row>
        <row r="408">
          <cell r="B408" t="str">
            <v>X554HB</v>
          </cell>
          <cell r="C408" t="str">
            <v>X554HB, 55" LED Direct-lit SPVA High Brightness LCD, 2700 cd/m2 panel brightness 1920x1080 (FHD), Quarter lambda polarizer, High TNi panel, OPS Slot, Interface Expansion Slot, DisplayPort 1.2 (No Suggestions) capability, UHD Daisy Chain functionality, Full Control and digital signal loop-through, 5.4” unit depth, 79.1 lbs., 3 year warranty *LIMITED AVAILABILITY*</v>
          </cell>
          <cell r="D408">
            <v>7499</v>
          </cell>
          <cell r="E408">
            <v>5829</v>
          </cell>
          <cell r="F408">
            <v>5299</v>
          </cell>
          <cell r="G408">
            <v>2323</v>
          </cell>
          <cell r="H408">
            <v>2300</v>
          </cell>
          <cell r="I408">
            <v>2323</v>
          </cell>
          <cell r="J408">
            <v>2323</v>
          </cell>
          <cell r="K408">
            <v>2206.85</v>
          </cell>
          <cell r="L408">
            <v>2300</v>
          </cell>
          <cell r="M408">
            <v>7.0000000000000007E-2</v>
          </cell>
          <cell r="O408" t="str">
            <v>NA</v>
          </cell>
          <cell r="S408">
            <v>2232</v>
          </cell>
          <cell r="T408">
            <v>2069</v>
          </cell>
          <cell r="U408">
            <v>0.05</v>
          </cell>
          <cell r="V408">
            <v>9599</v>
          </cell>
          <cell r="W408">
            <v>10439</v>
          </cell>
          <cell r="X408">
            <v>2973</v>
          </cell>
          <cell r="Y408">
            <v>2944</v>
          </cell>
          <cell r="Z408">
            <v>2973</v>
          </cell>
          <cell r="AA408">
            <v>7.0000000000000007E-2</v>
          </cell>
          <cell r="AC408">
            <v>0</v>
          </cell>
          <cell r="AG408">
            <v>2857</v>
          </cell>
          <cell r="AH408">
            <v>0.05</v>
          </cell>
          <cell r="AI408" t="str">
            <v>N/A</v>
          </cell>
          <cell r="AJ408" t="str">
            <v>N/A</v>
          </cell>
          <cell r="AK408">
            <v>138</v>
          </cell>
          <cell r="AL408">
            <v>2162</v>
          </cell>
          <cell r="AM408">
            <v>2185</v>
          </cell>
          <cell r="AN408">
            <v>2767</v>
          </cell>
          <cell r="BA408" t="str">
            <v xml:space="preserve"> </v>
          </cell>
        </row>
        <row r="409">
          <cell r="B409" t="str">
            <v>X754HB</v>
          </cell>
          <cell r="C409" t="str">
            <v>X754HB, 75" LED High Brightness LCD, Public Display Monitor, 1920x1080 (FHD), Direct LED back light unit, 2500 cd/m2 max brightness,  quarter lambda polarizer, Integrated temperature sensors and thermodynamic cooling fans, AV function, Dual Slot (One OPS, One Connectivity Expansion), DisplayPort 1.2 Multistream capability, control and digital signal loop-through, SNMP support, 3 Year Warranty *Limited Availability*</v>
          </cell>
          <cell r="D409">
            <v>14999</v>
          </cell>
          <cell r="E409">
            <v>12429</v>
          </cell>
          <cell r="F409">
            <v>11299</v>
          </cell>
          <cell r="G409">
            <v>8559</v>
          </cell>
          <cell r="H409">
            <v>8474</v>
          </cell>
          <cell r="I409">
            <v>8559</v>
          </cell>
          <cell r="J409">
            <v>8559</v>
          </cell>
          <cell r="K409">
            <v>8131.0499999999993</v>
          </cell>
          <cell r="L409">
            <v>8474</v>
          </cell>
          <cell r="M409">
            <v>7.0000000000000007E-2</v>
          </cell>
          <cell r="O409" t="str">
            <v>NA</v>
          </cell>
          <cell r="S409">
            <v>4852</v>
          </cell>
          <cell r="T409">
            <v>7629</v>
          </cell>
          <cell r="U409">
            <v>0.05</v>
          </cell>
          <cell r="V409">
            <v>26218</v>
          </cell>
          <cell r="W409">
            <v>15909</v>
          </cell>
          <cell r="X409">
            <v>10956</v>
          </cell>
          <cell r="Y409">
            <v>10847</v>
          </cell>
          <cell r="Z409">
            <v>10956</v>
          </cell>
          <cell r="AA409">
            <v>7.0000000000000007E-2</v>
          </cell>
          <cell r="AC409">
            <v>0</v>
          </cell>
          <cell r="AG409">
            <v>6211</v>
          </cell>
          <cell r="AH409">
            <v>0.05</v>
          </cell>
          <cell r="AI409" t="str">
            <v>N/A</v>
          </cell>
          <cell r="AJ409" t="str">
            <v>N/A</v>
          </cell>
          <cell r="AK409">
            <v>508</v>
          </cell>
          <cell r="AL409">
            <v>7966</v>
          </cell>
          <cell r="AM409">
            <v>8051</v>
          </cell>
          <cell r="AN409">
            <v>10197</v>
          </cell>
          <cell r="BA409" t="str">
            <v xml:space="preserve"> </v>
          </cell>
        </row>
        <row r="411">
          <cell r="B411" t="str">
            <v>UN462A</v>
          </cell>
          <cell r="C411" t="str">
            <v>UN462A, 46" LED LCD, SPVA, 25% Haze, Ultra Narrow Bezel (3.5mm bezel to bezel) Public Display Monitor, 1920x1080 (FHD), Direct LED backlit unit, 700 cd/m2 brightness, HDMI 2.0 x2/Daisy Chain, DisplayPort 1.2 x2/Daisy Chain, UHD Capable through Daisy Chain, SpectraView Engine Color Control, USB Media Player, Full External Control through LAN Daisy Chain/RS232, RPi Compute Module Compatible, OPS Slot Support, 3 Year Warranty (Suggested replacement for X464UNS-2)</v>
          </cell>
          <cell r="D411">
            <v>5999</v>
          </cell>
          <cell r="E411">
            <v>2675</v>
          </cell>
          <cell r="F411">
            <v>2675</v>
          </cell>
          <cell r="G411">
            <v>2113</v>
          </cell>
          <cell r="H411">
            <v>2006</v>
          </cell>
          <cell r="I411">
            <v>2113</v>
          </cell>
          <cell r="J411">
            <v>2113</v>
          </cell>
          <cell r="K411">
            <v>2007.35</v>
          </cell>
          <cell r="L411">
            <v>2006</v>
          </cell>
          <cell r="M411">
            <v>7.0000000000000007E-2</v>
          </cell>
          <cell r="O411" t="str">
            <v>NA</v>
          </cell>
          <cell r="S411">
            <v>1203</v>
          </cell>
          <cell r="T411">
            <v>1809</v>
          </cell>
          <cell r="U411">
            <v>0.05</v>
          </cell>
          <cell r="V411">
            <v>10486</v>
          </cell>
          <cell r="W411">
            <v>3424</v>
          </cell>
          <cell r="X411">
            <v>2705</v>
          </cell>
          <cell r="Y411">
            <v>2568</v>
          </cell>
          <cell r="Z411">
            <v>2705</v>
          </cell>
          <cell r="AA411">
            <v>7.0000000000000007E-2</v>
          </cell>
          <cell r="AC411">
            <v>0</v>
          </cell>
          <cell r="AG411">
            <v>1540</v>
          </cell>
          <cell r="AH411">
            <v>0.05</v>
          </cell>
          <cell r="AI411" t="str">
            <v>N/A</v>
          </cell>
          <cell r="AJ411" t="str">
            <v>N/A</v>
          </cell>
          <cell r="AK411">
            <v>120</v>
          </cell>
          <cell r="AL411">
            <v>1886</v>
          </cell>
          <cell r="AM411">
            <v>1993</v>
          </cell>
          <cell r="AN411">
            <v>2414</v>
          </cell>
          <cell r="BA411" t="str">
            <v xml:space="preserve"> </v>
          </cell>
        </row>
        <row r="412">
          <cell r="B412" t="str">
            <v>UN462VA</v>
          </cell>
          <cell r="C412" t="str">
            <v>UN462VA, 46" LED LCD, SPVA, 25% Haze, Ultra Narrow Bezel (3.5mm bezel to bezel) Public Display Monitor, 1920x1080 (FHD), Direct LED backlit unit, 500 cd/m2 brightness, HDMI 2.0 x2/Daisy Chain, DisplayPort 1.2 x2/Daisy Chain, UHD Capable through Daisy Chain, SpectraView Engine Color Control, USB Media Player, Full External Control through LAN Daisy Chain/RS232, RPi Compute Module Compatible, OPS Slot Support, 3 Year Warranty *Limited Availability*</v>
          </cell>
          <cell r="D412">
            <v>4699</v>
          </cell>
          <cell r="E412">
            <v>2575</v>
          </cell>
          <cell r="F412">
            <v>2575</v>
          </cell>
          <cell r="G412">
            <v>2034</v>
          </cell>
          <cell r="H412">
            <v>1931</v>
          </cell>
          <cell r="I412">
            <v>2034</v>
          </cell>
          <cell r="J412">
            <v>2034</v>
          </cell>
          <cell r="K412">
            <v>1932.3</v>
          </cell>
          <cell r="L412">
            <v>1931</v>
          </cell>
          <cell r="M412">
            <v>7.0000000000000007E-2</v>
          </cell>
          <cell r="O412" t="str">
            <v>NA</v>
          </cell>
          <cell r="S412">
            <v>1148</v>
          </cell>
          <cell r="T412">
            <v>1739</v>
          </cell>
          <cell r="U412">
            <v>0.05</v>
          </cell>
          <cell r="V412">
            <v>8213</v>
          </cell>
          <cell r="W412">
            <v>3296</v>
          </cell>
          <cell r="X412">
            <v>2604</v>
          </cell>
          <cell r="Y412">
            <v>2472</v>
          </cell>
          <cell r="Z412">
            <v>2604</v>
          </cell>
          <cell r="AA412">
            <v>7.0000000000000007E-2</v>
          </cell>
          <cell r="AC412">
            <v>0</v>
          </cell>
          <cell r="AG412">
            <v>1469</v>
          </cell>
          <cell r="AH412">
            <v>0.05</v>
          </cell>
          <cell r="AI412" t="str">
            <v>N/A</v>
          </cell>
          <cell r="AJ412" t="str">
            <v>N/A</v>
          </cell>
          <cell r="AK412">
            <v>116</v>
          </cell>
          <cell r="AL412">
            <v>1815</v>
          </cell>
          <cell r="AM412">
            <v>1918</v>
          </cell>
          <cell r="AN412">
            <v>2324</v>
          </cell>
          <cell r="BA412" t="str">
            <v xml:space="preserve"> </v>
          </cell>
        </row>
        <row r="413">
          <cell r="B413" t="str">
            <v>UN492S</v>
          </cell>
          <cell r="C413" t="str">
            <v>UN492S, 49" LED LCD, S-IPS, 28% Haze, Even Ultra Narrow Bezel (1.8mm bezel to bezel) Public Display Monitor, 1920x1080 (FHD), Direct LED backlit unit, 700 cd/m2 brightness, HDMI 2.0 x2/Daisy Chain, DisplayPort 1.2 x2/Daisy Chain, UHD Capable through Daisy Chain, SpectraView Engine Color Control, Local Dimming, USB Media Player, Full External Control through LAN Daisy Chain/RS232, RPi Compute Module Compatible, OPS Slot Support, 3 Year Warranty</v>
          </cell>
          <cell r="D413">
            <v>6399</v>
          </cell>
          <cell r="E413">
            <v>4245</v>
          </cell>
          <cell r="F413">
            <v>4245</v>
          </cell>
          <cell r="G413">
            <v>3354</v>
          </cell>
          <cell r="H413">
            <v>3184</v>
          </cell>
          <cell r="I413">
            <v>3354</v>
          </cell>
          <cell r="J413">
            <v>3354</v>
          </cell>
          <cell r="K413">
            <v>3186.2999999999997</v>
          </cell>
          <cell r="L413">
            <v>3184</v>
          </cell>
          <cell r="M413">
            <v>7.0000000000000007E-2</v>
          </cell>
          <cell r="O413" t="str">
            <v>NA</v>
          </cell>
          <cell r="S413">
            <v>1451</v>
          </cell>
          <cell r="T413">
            <v>2869</v>
          </cell>
          <cell r="U413">
            <v>0.05</v>
          </cell>
          <cell r="V413">
            <v>11185</v>
          </cell>
          <cell r="W413">
            <v>5434</v>
          </cell>
          <cell r="X413">
            <v>4293</v>
          </cell>
          <cell r="Y413">
            <v>4076</v>
          </cell>
          <cell r="Z413">
            <v>4293</v>
          </cell>
          <cell r="AA413">
            <v>7.0000000000000007E-2</v>
          </cell>
          <cell r="AC413">
            <v>0</v>
          </cell>
          <cell r="AG413">
            <v>1857</v>
          </cell>
          <cell r="AH413">
            <v>0.05</v>
          </cell>
          <cell r="AI413" t="str">
            <v>N/A</v>
          </cell>
          <cell r="AJ413" t="str">
            <v>N/A</v>
          </cell>
          <cell r="AK413">
            <v>191</v>
          </cell>
          <cell r="AL413">
            <v>2993</v>
          </cell>
          <cell r="AM413">
            <v>3163</v>
          </cell>
          <cell r="AN413">
            <v>3832</v>
          </cell>
          <cell r="BA413" t="str">
            <v xml:space="preserve"> </v>
          </cell>
        </row>
        <row r="414">
          <cell r="B414" t="str">
            <v>UN552</v>
          </cell>
          <cell r="C414" t="str">
            <v>UN552,55" LED LCD, S-IPS, 28% Haze, Ultra Narrow Bezel (3.5mm bezel to bezel) Public Display Monitor, 1920x1080 (FHD), Direct LED backlit unit, 700 cd/m2 brightness, HDMI 2.0 x2/Daisy Chain, DisplayPort 1.2 x2/Daisy Chain, UHD Capable through Daisy Chain, SpectraView Engine Color Control, Local Dimming, USB Media Player, Full External Control through LAN Daisy Chain/RS232, RPi Compute Module Compatible, OPS Slot Support, 3 Year Warranty  (Suggested Replacement Model for the X555UNS)</v>
          </cell>
          <cell r="D414">
            <v>9399</v>
          </cell>
          <cell r="E414">
            <v>4639</v>
          </cell>
          <cell r="F414">
            <v>4639</v>
          </cell>
          <cell r="G414">
            <v>3665</v>
          </cell>
          <cell r="H414">
            <v>3479</v>
          </cell>
          <cell r="I414">
            <v>3665</v>
          </cell>
          <cell r="J414">
            <v>3665</v>
          </cell>
          <cell r="K414">
            <v>3481.75</v>
          </cell>
          <cell r="L414">
            <v>3479</v>
          </cell>
          <cell r="M414">
            <v>7.0000000000000007E-2</v>
          </cell>
          <cell r="O414" t="str">
            <v>NA</v>
          </cell>
          <cell r="S414">
            <v>1421</v>
          </cell>
          <cell r="T414">
            <v>3129</v>
          </cell>
          <cell r="U414">
            <v>0.05</v>
          </cell>
          <cell r="V414">
            <v>16429</v>
          </cell>
          <cell r="W414">
            <v>5938</v>
          </cell>
          <cell r="X414">
            <v>4691</v>
          </cell>
          <cell r="Y414">
            <v>4453</v>
          </cell>
          <cell r="Z414">
            <v>4691</v>
          </cell>
          <cell r="AA414">
            <v>7.0000000000000007E-2</v>
          </cell>
          <cell r="AC414">
            <v>0</v>
          </cell>
          <cell r="AG414">
            <v>1819</v>
          </cell>
          <cell r="AH414">
            <v>0.05</v>
          </cell>
          <cell r="AI414" t="str">
            <v>N/A</v>
          </cell>
          <cell r="AJ414" t="str">
            <v>N/A</v>
          </cell>
          <cell r="AK414">
            <v>209</v>
          </cell>
          <cell r="AL414">
            <v>3270</v>
          </cell>
          <cell r="AM414">
            <v>3456</v>
          </cell>
          <cell r="AN414">
            <v>4185</v>
          </cell>
          <cell r="BA414" t="str">
            <v xml:space="preserve"> </v>
          </cell>
        </row>
        <row r="415">
          <cell r="B415" t="str">
            <v>UN552V</v>
          </cell>
          <cell r="C415" t="str">
            <v xml:space="preserve">UN552V,55" LED LCD, S-IPS, 28% Haze, Ultra Narrow Bezel (3.5mm bezel to bezel) Public Display Monitor, 1920x1080 (FHD), Direct LED backlit unit, 500 cd/m2 brightness, HDMI 2.0 x2/Daisy Chain, DisplayPort 1.2 x2/Daisy Chain, UHD Capable through Daisy Chain, SpectraView Engine Color Control, Local Dimming, USB Media Player, Full External Control through LAN Daisy Chain/RS232, RPi Compute Module Compatible, OPS Slot Support, 3 Year Warranty (Suggested Replacement for X555UNV) </v>
          </cell>
          <cell r="D415">
            <v>6999</v>
          </cell>
          <cell r="E415">
            <v>4299</v>
          </cell>
          <cell r="F415">
            <v>4299</v>
          </cell>
          <cell r="G415">
            <v>3396</v>
          </cell>
          <cell r="H415">
            <v>3224</v>
          </cell>
          <cell r="I415">
            <v>3396</v>
          </cell>
          <cell r="J415">
            <v>3396</v>
          </cell>
          <cell r="K415">
            <v>3226.2</v>
          </cell>
          <cell r="L415">
            <v>3224</v>
          </cell>
          <cell r="M415">
            <v>7.0000000000000007E-2</v>
          </cell>
          <cell r="O415" t="str">
            <v>NA</v>
          </cell>
          <cell r="S415">
            <v>1279</v>
          </cell>
          <cell r="T415">
            <v>2899</v>
          </cell>
          <cell r="U415">
            <v>0.05</v>
          </cell>
          <cell r="V415">
            <v>12234</v>
          </cell>
          <cell r="W415">
            <v>5503</v>
          </cell>
          <cell r="X415">
            <v>4347</v>
          </cell>
          <cell r="Y415">
            <v>4127</v>
          </cell>
          <cell r="Z415">
            <v>4347</v>
          </cell>
          <cell r="AA415">
            <v>7.0000000000000007E-2</v>
          </cell>
          <cell r="AC415">
            <v>0</v>
          </cell>
          <cell r="AG415">
            <v>1637</v>
          </cell>
          <cell r="AH415">
            <v>0.05</v>
          </cell>
          <cell r="AI415" t="str">
            <v>N/A</v>
          </cell>
          <cell r="AJ415" t="str">
            <v>N/A</v>
          </cell>
          <cell r="AK415">
            <v>193</v>
          </cell>
          <cell r="AL415">
            <v>3031</v>
          </cell>
          <cell r="AM415">
            <v>3203</v>
          </cell>
          <cell r="AN415">
            <v>3880</v>
          </cell>
          <cell r="BA415" t="str">
            <v xml:space="preserve"> </v>
          </cell>
        </row>
        <row r="416">
          <cell r="B416" t="str">
            <v>UN552S</v>
          </cell>
          <cell r="C416" t="str">
            <v xml:space="preserve">UN552S, 55" Direct-Lit LCD, S-IPS, 28% Haze, 0.44mm Even Inactive Area around all sides (0.88mm total between displays), Factory Calibration for Out-of-the-Box Usage, Localized Dimming for higher Dynamic Contrast Ratio, 1920x1080 (FHD), Direct LED backlit unit, 700 cd/m2 brightness, HDMI x2/Daisy Chain, DisplayPort 1.2 x2/Daisy Chain, UHD Capable through Daisy Chain, SpectraView Engine Color Control, USB Media Player, Full External Control through LAN Daisy Chain/RS232, RPi Compute Module Compatible, OPS Slot Support, 3 Year Warranty (Suggested replacement for UN551S) </v>
          </cell>
          <cell r="D416">
            <v>9999</v>
          </cell>
          <cell r="E416">
            <v>5399</v>
          </cell>
          <cell r="F416">
            <v>5399</v>
          </cell>
          <cell r="G416">
            <v>4265</v>
          </cell>
          <cell r="H416">
            <v>4049</v>
          </cell>
          <cell r="I416">
            <v>4265</v>
          </cell>
          <cell r="J416">
            <v>4265</v>
          </cell>
          <cell r="K416">
            <v>4051.75</v>
          </cell>
          <cell r="L416">
            <v>4049</v>
          </cell>
          <cell r="M416">
            <v>7.0000000000000007E-2</v>
          </cell>
          <cell r="O416" t="str">
            <v>NA</v>
          </cell>
          <cell r="S416">
            <v>1851</v>
          </cell>
          <cell r="T416">
            <v>3639</v>
          </cell>
          <cell r="U416">
            <v>0.05</v>
          </cell>
          <cell r="V416">
            <v>17478</v>
          </cell>
          <cell r="W416">
            <v>6911</v>
          </cell>
          <cell r="X416">
            <v>5459</v>
          </cell>
          <cell r="Y416">
            <v>5183</v>
          </cell>
          <cell r="Z416">
            <v>5459</v>
          </cell>
          <cell r="AA416">
            <v>7.0000000000000007E-2</v>
          </cell>
          <cell r="AC416">
            <v>0</v>
          </cell>
          <cell r="AG416">
            <v>2369</v>
          </cell>
          <cell r="AH416">
            <v>0.05</v>
          </cell>
          <cell r="AI416" t="str">
            <v>N/A</v>
          </cell>
          <cell r="AJ416" t="str">
            <v>N/A</v>
          </cell>
          <cell r="AK416">
            <v>243</v>
          </cell>
          <cell r="AL416">
            <v>3806</v>
          </cell>
          <cell r="AM416">
            <v>4022</v>
          </cell>
          <cell r="AN416">
            <v>4872</v>
          </cell>
          <cell r="BA416" t="str">
            <v xml:space="preserve"> </v>
          </cell>
        </row>
        <row r="417">
          <cell r="B417" t="str">
            <v>UN552VS</v>
          </cell>
          <cell r="C417" t="str">
            <v>UN552VS, 55" Direct-Lit LCD, S-IPS, 28% Haze, 0.44mm Even Inactive Area around all sides (0.88mm total between displays), Factory Calibration for Out-of-the-Box Usage, Localized Dimming for higher Dynamic Contrast Ratio, 1920x1080 (FHD), Direct LED backlit unit, 500 cd/m2 brightness, HDMI x2/Daisy Chain, DisplayPort 1.2 x2/Daisy Chain, UHD Capable through Daisy Chain, SpectraView Engine Color Control, USB Media Player, Full External Control through LAN Daisy Chain/RS232, RPi Compute Module Compatible, OPS Slot Support, 3 Year Warranty (Suggested replacement for UN551VS)</v>
          </cell>
          <cell r="D417">
            <v>7499</v>
          </cell>
          <cell r="E417">
            <v>4839</v>
          </cell>
          <cell r="F417">
            <v>4839</v>
          </cell>
          <cell r="G417">
            <v>3823</v>
          </cell>
          <cell r="H417">
            <v>3629</v>
          </cell>
          <cell r="I417">
            <v>3823</v>
          </cell>
          <cell r="J417">
            <v>3823</v>
          </cell>
          <cell r="K417">
            <v>3631.85</v>
          </cell>
          <cell r="L417">
            <v>3629</v>
          </cell>
          <cell r="M417">
            <v>7.0000000000000007E-2</v>
          </cell>
          <cell r="O417" t="str">
            <v>NA</v>
          </cell>
          <cell r="S417">
            <v>1681</v>
          </cell>
          <cell r="T417">
            <v>3269</v>
          </cell>
          <cell r="U417">
            <v>0.05</v>
          </cell>
          <cell r="V417">
            <v>13108</v>
          </cell>
          <cell r="W417">
            <v>6194</v>
          </cell>
          <cell r="X417">
            <v>4893</v>
          </cell>
          <cell r="Y417">
            <v>4645</v>
          </cell>
          <cell r="Z417">
            <v>4893</v>
          </cell>
          <cell r="AA417">
            <v>7.0000000000000007E-2</v>
          </cell>
          <cell r="AC417">
            <v>0</v>
          </cell>
          <cell r="AG417">
            <v>2152</v>
          </cell>
          <cell r="AH417">
            <v>0.05</v>
          </cell>
          <cell r="AI417" t="str">
            <v>N/A</v>
          </cell>
          <cell r="AJ417" t="str">
            <v>N/A</v>
          </cell>
          <cell r="AK417">
            <v>218</v>
          </cell>
          <cell r="AL417">
            <v>3411</v>
          </cell>
          <cell r="AM417">
            <v>3605</v>
          </cell>
          <cell r="AN417">
            <v>4366</v>
          </cell>
          <cell r="BA417" t="str">
            <v xml:space="preserve"> </v>
          </cell>
        </row>
        <row r="418">
          <cell r="BA418" t="str">
            <v xml:space="preserve"> </v>
          </cell>
        </row>
        <row r="419">
          <cell r="B419" t="str">
            <v>BT421</v>
          </cell>
          <cell r="C419" t="str">
            <v>BT421, 42” 16:4 aspect ratio stretch type LCD display, VA glass, 700 cd/m2, 44% haze, 1920 x 480 native resolution, DVI-D x2 / Out, LAN or RS232C Control, Landscape/Portrait, 3 year warranty</v>
          </cell>
          <cell r="D419">
            <v>3599</v>
          </cell>
          <cell r="E419">
            <v>3057</v>
          </cell>
          <cell r="F419">
            <v>2779</v>
          </cell>
          <cell r="G419">
            <v>2334</v>
          </cell>
          <cell r="H419">
            <v>2223</v>
          </cell>
          <cell r="I419">
            <v>2334</v>
          </cell>
          <cell r="J419">
            <v>2334</v>
          </cell>
          <cell r="K419">
            <v>2217.2999999999997</v>
          </cell>
          <cell r="L419">
            <v>2223</v>
          </cell>
          <cell r="M419">
            <v>0.04</v>
          </cell>
          <cell r="O419" t="str">
            <v>NA</v>
          </cell>
          <cell r="S419">
            <v>1419</v>
          </cell>
          <cell r="T419">
            <v>1999</v>
          </cell>
          <cell r="U419">
            <v>0.05</v>
          </cell>
          <cell r="V419">
            <v>6291</v>
          </cell>
          <cell r="W419">
            <v>3913</v>
          </cell>
          <cell r="X419">
            <v>2988</v>
          </cell>
          <cell r="Y419">
            <v>2845</v>
          </cell>
          <cell r="Z419">
            <v>2988</v>
          </cell>
          <cell r="AA419">
            <v>0.04</v>
          </cell>
          <cell r="AC419" t="str">
            <v/>
          </cell>
          <cell r="AG419">
            <v>1816</v>
          </cell>
          <cell r="AH419">
            <v>0.05</v>
          </cell>
          <cell r="AI419" t="str">
            <v>N/A</v>
          </cell>
          <cell r="AJ419" t="str">
            <v>N/A</v>
          </cell>
          <cell r="AK419">
            <v>44</v>
          </cell>
          <cell r="AL419">
            <v>2179</v>
          </cell>
          <cell r="AM419">
            <v>2290</v>
          </cell>
          <cell r="AN419">
            <v>2789</v>
          </cell>
          <cell r="BA419">
            <v>2134.08</v>
          </cell>
        </row>
        <row r="420">
          <cell r="C420" t="str">
            <v/>
          </cell>
          <cell r="BA420" t="str">
            <v xml:space="preserve"> </v>
          </cell>
        </row>
        <row r="421">
          <cell r="B421" t="str">
            <v>UN462A-TMX4P</v>
          </cell>
          <cell r="C421" t="str">
            <v xml:space="preserve">Qty 4 -  UN462A bundled with four ONSTEMN-3Y-15, Qty 4 - 3M DP cables,  25ft cat5e patch cable,  serviceable- fully adjustable mounting system that supports landscape and portrait orientation, SurgeX power conditioner, Overframe Bezel Kit, KT-LFD-CC2 Color Calibration Kit, IR/Remote Kit. </v>
          </cell>
          <cell r="D421">
            <v>20899</v>
          </cell>
          <cell r="E421">
            <v>11739</v>
          </cell>
          <cell r="F421">
            <v>11739</v>
          </cell>
          <cell r="G421">
            <v>9274</v>
          </cell>
          <cell r="H421">
            <v>8804</v>
          </cell>
          <cell r="I421">
            <v>9274</v>
          </cell>
          <cell r="J421">
            <v>9274</v>
          </cell>
          <cell r="K421">
            <v>8810.2999999999993</v>
          </cell>
          <cell r="L421">
            <v>8804</v>
          </cell>
          <cell r="M421">
            <v>7.0000000000000007E-2</v>
          </cell>
          <cell r="O421" t="str">
            <v>NA</v>
          </cell>
          <cell r="S421">
            <v>6339</v>
          </cell>
          <cell r="T421">
            <v>7919</v>
          </cell>
          <cell r="U421">
            <v>0.05</v>
          </cell>
          <cell r="V421">
            <v>36531</v>
          </cell>
          <cell r="W421">
            <v>15026</v>
          </cell>
          <cell r="X421">
            <v>11871</v>
          </cell>
          <cell r="Y421">
            <v>11269</v>
          </cell>
          <cell r="Z421">
            <v>11871</v>
          </cell>
          <cell r="AA421">
            <v>7.0000000000000007E-2</v>
          </cell>
          <cell r="AC421">
            <v>0</v>
          </cell>
          <cell r="AG421">
            <v>8114</v>
          </cell>
          <cell r="AH421">
            <v>0.05</v>
          </cell>
          <cell r="AI421" t="str">
            <v>N/A</v>
          </cell>
          <cell r="AJ421" t="str">
            <v>N/A</v>
          </cell>
          <cell r="AK421">
            <v>528</v>
          </cell>
          <cell r="AL421">
            <v>8276</v>
          </cell>
          <cell r="AM421">
            <v>8746</v>
          </cell>
          <cell r="AN421">
            <v>10593</v>
          </cell>
          <cell r="BA421" t="str">
            <v xml:space="preserve"> </v>
          </cell>
        </row>
        <row r="422">
          <cell r="B422" t="str">
            <v>UN462A-TMX9P</v>
          </cell>
          <cell r="C422" t="str">
            <v xml:space="preserve">Qty 9 - UN462A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v>
          </cell>
          <cell r="D422">
            <v>46599</v>
          </cell>
          <cell r="E422">
            <v>26159</v>
          </cell>
          <cell r="F422">
            <v>26159</v>
          </cell>
          <cell r="G422">
            <v>20666</v>
          </cell>
          <cell r="H422">
            <v>19619</v>
          </cell>
          <cell r="I422">
            <v>20666</v>
          </cell>
          <cell r="J422">
            <v>20666</v>
          </cell>
          <cell r="K422">
            <v>19632.7</v>
          </cell>
          <cell r="L422">
            <v>19619</v>
          </cell>
          <cell r="M422">
            <v>7.0000000000000007E-2</v>
          </cell>
          <cell r="O422" t="str">
            <v>NA</v>
          </cell>
          <cell r="S422">
            <v>13900</v>
          </cell>
          <cell r="T422">
            <v>17659</v>
          </cell>
          <cell r="U422">
            <v>0.05</v>
          </cell>
          <cell r="V422">
            <v>81455</v>
          </cell>
          <cell r="W422">
            <v>33484</v>
          </cell>
          <cell r="X422">
            <v>26452</v>
          </cell>
          <cell r="Y422">
            <v>25112</v>
          </cell>
          <cell r="Z422">
            <v>26452</v>
          </cell>
          <cell r="AA422">
            <v>7.0000000000000007E-2</v>
          </cell>
          <cell r="AC422">
            <v>0</v>
          </cell>
          <cell r="AG422">
            <v>17792</v>
          </cell>
          <cell r="AH422">
            <v>0.05</v>
          </cell>
          <cell r="AI422" t="str">
            <v>N/A</v>
          </cell>
          <cell r="AJ422" t="str">
            <v>N/A</v>
          </cell>
          <cell r="AK422">
            <v>1177</v>
          </cell>
          <cell r="AL422">
            <v>18442</v>
          </cell>
          <cell r="AM422">
            <v>19489</v>
          </cell>
          <cell r="AN422">
            <v>23605</v>
          </cell>
          <cell r="BA422" t="str">
            <v xml:space="preserve"> </v>
          </cell>
        </row>
        <row r="423">
          <cell r="B423" t="str">
            <v>UN462VA-TMX4P</v>
          </cell>
          <cell r="C423" t="str">
            <v>Qty 4 -  UN462VA bundled with four ONSTEMN-3Y-15, Qty 4 - 3M DP cables,  25ft cat5e patch cable, serviceable- fully adjustable mounting system that supports landscape and portrait orientation, SurgeX power conditioner, Overframe Bezel Kit, KT-LFD-CC2 Color Calibration Kit, IR/Remote Kit. *Limited Availability*</v>
          </cell>
          <cell r="D423">
            <v>17399</v>
          </cell>
          <cell r="E423">
            <v>11329</v>
          </cell>
          <cell r="F423">
            <v>11329</v>
          </cell>
          <cell r="G423">
            <v>8950</v>
          </cell>
          <cell r="H423">
            <v>8497</v>
          </cell>
          <cell r="I423">
            <v>8950</v>
          </cell>
          <cell r="J423">
            <v>8950</v>
          </cell>
          <cell r="K423">
            <v>8502.5</v>
          </cell>
          <cell r="L423">
            <v>8497</v>
          </cell>
          <cell r="M423">
            <v>7.0000000000000007E-2</v>
          </cell>
          <cell r="O423" t="str">
            <v>NA</v>
          </cell>
          <cell r="S423">
            <v>6119</v>
          </cell>
          <cell r="T423">
            <v>7649</v>
          </cell>
          <cell r="U423">
            <v>0.05</v>
          </cell>
          <cell r="V423">
            <v>30413</v>
          </cell>
          <cell r="W423">
            <v>14501</v>
          </cell>
          <cell r="X423">
            <v>11456</v>
          </cell>
          <cell r="Y423">
            <v>10876</v>
          </cell>
          <cell r="Z423">
            <v>11456</v>
          </cell>
          <cell r="AA423">
            <v>7.0000000000000007E-2</v>
          </cell>
          <cell r="AC423">
            <v>0</v>
          </cell>
          <cell r="AG423">
            <v>7832</v>
          </cell>
          <cell r="AH423">
            <v>0.05</v>
          </cell>
          <cell r="AI423" t="str">
            <v>N/A</v>
          </cell>
          <cell r="AJ423" t="str">
            <v>N/A</v>
          </cell>
          <cell r="AK423">
            <v>510</v>
          </cell>
          <cell r="AL423">
            <v>7987</v>
          </cell>
          <cell r="AM423">
            <v>8440</v>
          </cell>
          <cell r="AN423">
            <v>10223</v>
          </cell>
          <cell r="BA423" t="str">
            <v xml:space="preserve"> </v>
          </cell>
        </row>
        <row r="424">
          <cell r="B424" t="str">
            <v>UN462VA-TMX9P</v>
          </cell>
          <cell r="C424" t="str">
            <v>Qty 9 - UN462VA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*Limited Availability*</v>
          </cell>
          <cell r="D424">
            <v>38799</v>
          </cell>
          <cell r="E424">
            <v>25235</v>
          </cell>
          <cell r="F424">
            <v>25235</v>
          </cell>
          <cell r="G424">
            <v>19936</v>
          </cell>
          <cell r="H424">
            <v>18926</v>
          </cell>
          <cell r="I424">
            <v>19936</v>
          </cell>
          <cell r="J424">
            <v>19936</v>
          </cell>
          <cell r="K424">
            <v>18939.2</v>
          </cell>
          <cell r="L424">
            <v>18926</v>
          </cell>
          <cell r="M424">
            <v>7.0000000000000007E-2</v>
          </cell>
          <cell r="O424" t="str">
            <v>NA</v>
          </cell>
          <cell r="S424">
            <v>13404</v>
          </cell>
          <cell r="T424">
            <v>17029</v>
          </cell>
          <cell r="U424">
            <v>0.05</v>
          </cell>
          <cell r="V424">
            <v>67820</v>
          </cell>
          <cell r="W424">
            <v>32301</v>
          </cell>
          <cell r="X424">
            <v>25518</v>
          </cell>
          <cell r="Y424">
            <v>24225</v>
          </cell>
          <cell r="Z424">
            <v>25518</v>
          </cell>
          <cell r="AA424">
            <v>7.0000000000000007E-2</v>
          </cell>
          <cell r="AC424">
            <v>0</v>
          </cell>
          <cell r="AG424">
            <v>17157</v>
          </cell>
          <cell r="AH424">
            <v>0.05</v>
          </cell>
          <cell r="AI424" t="str">
            <v>N/A</v>
          </cell>
          <cell r="AJ424" t="str">
            <v>N/A</v>
          </cell>
          <cell r="AK424">
            <v>1136</v>
          </cell>
          <cell r="AL424">
            <v>17790</v>
          </cell>
          <cell r="AM424">
            <v>18800</v>
          </cell>
          <cell r="AN424">
            <v>22771</v>
          </cell>
          <cell r="BA424" t="str">
            <v xml:space="preserve"> </v>
          </cell>
        </row>
        <row r="425">
          <cell r="B425" t="str">
            <v>UN492S-TMX4P</v>
          </cell>
          <cell r="C425" t="str">
            <v xml:space="preserve">Qty 4 -  UN492S bundled with four ONSTEMN-3Y-15, Qty 4 - 3M DP cables,  25ft cat5e patch cable, serviceable- fully adjustable mounting system that supports landscape and portrait orientation, SurgeX power conditioner, Overframe Bezel Kit, KT-LFD-CC2 Color Calibration Kit, IR/Remote Kit. </v>
          </cell>
          <cell r="D425">
            <v>26899</v>
          </cell>
          <cell r="E425">
            <v>18029</v>
          </cell>
          <cell r="F425">
            <v>18029</v>
          </cell>
          <cell r="G425">
            <v>14243</v>
          </cell>
          <cell r="H425">
            <v>13522</v>
          </cell>
          <cell r="I425">
            <v>14243</v>
          </cell>
          <cell r="J425">
            <v>14243</v>
          </cell>
          <cell r="K425">
            <v>13530.849999999999</v>
          </cell>
          <cell r="L425">
            <v>13522</v>
          </cell>
          <cell r="M425">
            <v>7.0000000000000007E-2</v>
          </cell>
          <cell r="O425" t="str">
            <v>NA</v>
          </cell>
          <cell r="S425">
            <v>7334</v>
          </cell>
          <cell r="T425">
            <v>12169</v>
          </cell>
          <cell r="U425">
            <v>0.05</v>
          </cell>
          <cell r="V425">
            <v>47019</v>
          </cell>
          <cell r="W425">
            <v>23077</v>
          </cell>
          <cell r="X425">
            <v>18231</v>
          </cell>
          <cell r="Y425">
            <v>17308</v>
          </cell>
          <cell r="Z425">
            <v>18231</v>
          </cell>
          <cell r="AA425">
            <v>7.0000000000000007E-2</v>
          </cell>
          <cell r="AC425">
            <v>0</v>
          </cell>
          <cell r="AG425">
            <v>9388</v>
          </cell>
          <cell r="AH425">
            <v>0.05</v>
          </cell>
          <cell r="AI425" t="str">
            <v>N/A</v>
          </cell>
          <cell r="AJ425" t="str">
            <v>N/A</v>
          </cell>
          <cell r="AK425">
            <v>811</v>
          </cell>
          <cell r="AL425">
            <v>12711</v>
          </cell>
          <cell r="AM425">
            <v>13432</v>
          </cell>
          <cell r="AN425">
            <v>16270</v>
          </cell>
          <cell r="BA425" t="str">
            <v xml:space="preserve"> </v>
          </cell>
        </row>
        <row r="426">
          <cell r="B426" t="str">
            <v>UN492S-TMX9P</v>
          </cell>
          <cell r="C426" t="str">
            <v xml:space="preserve">Qty 9 - UN492S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v>
          </cell>
          <cell r="D426">
            <v>59999</v>
          </cell>
          <cell r="E426">
            <v>41099</v>
          </cell>
          <cell r="F426">
            <v>41099</v>
          </cell>
          <cell r="G426">
            <v>32468</v>
          </cell>
          <cell r="H426">
            <v>30824</v>
          </cell>
          <cell r="I426">
            <v>32468</v>
          </cell>
          <cell r="J426">
            <v>32468</v>
          </cell>
          <cell r="K426">
            <v>30844.6</v>
          </cell>
          <cell r="L426">
            <v>30824</v>
          </cell>
          <cell r="M426">
            <v>7.0000000000000007E-2</v>
          </cell>
          <cell r="O426" t="str">
            <v>NA</v>
          </cell>
          <cell r="S426">
            <v>16138</v>
          </cell>
          <cell r="T426">
            <v>27739</v>
          </cell>
          <cell r="U426">
            <v>0.05</v>
          </cell>
          <cell r="V426">
            <v>104878</v>
          </cell>
          <cell r="W426">
            <v>52607</v>
          </cell>
          <cell r="X426">
            <v>41559</v>
          </cell>
          <cell r="Y426">
            <v>39455</v>
          </cell>
          <cell r="Z426">
            <v>41559</v>
          </cell>
          <cell r="AA426">
            <v>7.0000000000000007E-2</v>
          </cell>
          <cell r="AC426">
            <v>0</v>
          </cell>
          <cell r="AG426">
            <v>20657</v>
          </cell>
          <cell r="AH426">
            <v>0.05</v>
          </cell>
          <cell r="AI426" t="str">
            <v>N/A</v>
          </cell>
          <cell r="AJ426" t="str">
            <v>N/A</v>
          </cell>
          <cell r="AK426">
            <v>1849</v>
          </cell>
          <cell r="AL426">
            <v>28975</v>
          </cell>
          <cell r="AM426">
            <v>30619</v>
          </cell>
          <cell r="AN426">
            <v>37088</v>
          </cell>
          <cell r="BA426" t="str">
            <v xml:space="preserve"> </v>
          </cell>
        </row>
        <row r="427">
          <cell r="B427" t="str">
            <v>UN552V-TMX4P</v>
          </cell>
          <cell r="C427" t="str">
            <v>Qty 4 - UN552V bundled with four ONSTEMN-3Y-15 warranties, 25ft cat5e patch cable,  2 x 2 pull-out fully adjustable mounting system, Qty 2 - SurgeX four port power conditioners, Overframe Bezel Kit, Color Calibration Kit, IR/Remote Kit, FREE Standard Ground Freight.</v>
          </cell>
          <cell r="D427">
            <v>33359</v>
          </cell>
          <cell r="E427">
            <v>17179</v>
          </cell>
          <cell r="F427">
            <v>17179</v>
          </cell>
          <cell r="G427">
            <v>13571</v>
          </cell>
          <cell r="H427">
            <v>12884</v>
          </cell>
          <cell r="I427">
            <v>13571</v>
          </cell>
          <cell r="J427">
            <v>13571</v>
          </cell>
          <cell r="K427">
            <v>12892.449999999999</v>
          </cell>
          <cell r="L427">
            <v>12884</v>
          </cell>
          <cell r="M427">
            <v>7.0000000000000007E-2</v>
          </cell>
          <cell r="O427" t="str">
            <v>NA</v>
          </cell>
          <cell r="S427">
            <v>6846</v>
          </cell>
          <cell r="T427">
            <v>11599</v>
          </cell>
          <cell r="U427">
            <v>0.05</v>
          </cell>
          <cell r="V427">
            <v>58312</v>
          </cell>
          <cell r="W427">
            <v>21989</v>
          </cell>
          <cell r="X427">
            <v>17371</v>
          </cell>
          <cell r="Y427">
            <v>16492</v>
          </cell>
          <cell r="Z427">
            <v>17371</v>
          </cell>
          <cell r="AA427">
            <v>7.0000000000000007E-2</v>
          </cell>
          <cell r="AC427">
            <v>0</v>
          </cell>
          <cell r="AG427">
            <v>8763</v>
          </cell>
          <cell r="AH427">
            <v>0.05</v>
          </cell>
          <cell r="AI427" t="str">
            <v>N/A</v>
          </cell>
          <cell r="AJ427" t="str">
            <v>N/A</v>
          </cell>
          <cell r="AK427">
            <v>773</v>
          </cell>
          <cell r="AL427">
            <v>12111</v>
          </cell>
          <cell r="AM427">
            <v>12798</v>
          </cell>
          <cell r="AN427">
            <v>15503</v>
          </cell>
          <cell r="BA427" t="str">
            <v xml:space="preserve"> </v>
          </cell>
        </row>
        <row r="428">
          <cell r="B428" t="str">
            <v>UN552V-TMX9P</v>
          </cell>
          <cell r="C428" t="str">
            <v>Qty 9 - UN552V bundled with nine ONSTEMN-3Y-15 warranties, 25ft cat5e patch cable,  3 x 3 pull-out fully adjustable mounting system, Qty 3 - SurgeX four port power conditioners, Overframe Bezel Kit, Color Calibration Kit, IR/Remote Kit, FREE Standard Ground Freight.</v>
          </cell>
          <cell r="D428">
            <v>75059</v>
          </cell>
          <cell r="E428">
            <v>38659</v>
          </cell>
          <cell r="F428">
            <v>38659</v>
          </cell>
          <cell r="G428">
            <v>30541</v>
          </cell>
          <cell r="H428">
            <v>28994</v>
          </cell>
          <cell r="I428">
            <v>30541</v>
          </cell>
          <cell r="J428">
            <v>30541</v>
          </cell>
          <cell r="K428">
            <v>29013.949999999997</v>
          </cell>
          <cell r="L428">
            <v>28994</v>
          </cell>
          <cell r="M428">
            <v>7.0000000000000007E-2</v>
          </cell>
          <cell r="O428" t="str">
            <v>NA</v>
          </cell>
          <cell r="S428">
            <v>14842</v>
          </cell>
          <cell r="T428">
            <v>26089</v>
          </cell>
          <cell r="U428">
            <v>0.05</v>
          </cell>
          <cell r="V428">
            <v>131204</v>
          </cell>
          <cell r="W428">
            <v>49484</v>
          </cell>
          <cell r="X428">
            <v>39092</v>
          </cell>
          <cell r="Y428">
            <v>37112</v>
          </cell>
          <cell r="Z428">
            <v>39092</v>
          </cell>
          <cell r="AA428">
            <v>7.0000000000000007E-2</v>
          </cell>
          <cell r="AC428">
            <v>0</v>
          </cell>
          <cell r="AG428">
            <v>18998</v>
          </cell>
          <cell r="AH428">
            <v>0.05</v>
          </cell>
          <cell r="AI428" t="str">
            <v>N/A</v>
          </cell>
          <cell r="AJ428" t="str">
            <v>N/A</v>
          </cell>
          <cell r="AK428">
            <v>1740</v>
          </cell>
          <cell r="AL428">
            <v>27254</v>
          </cell>
          <cell r="AM428">
            <v>28801</v>
          </cell>
          <cell r="AN428">
            <v>34885</v>
          </cell>
          <cell r="BA428" t="str">
            <v xml:space="preserve"> </v>
          </cell>
        </row>
        <row r="429">
          <cell r="B429" t="str">
            <v>UN552-TMX4P</v>
          </cell>
          <cell r="C429" t="str">
            <v>Qty 4 - UN552 bundled with four ONSTEMN-3Y-16 warranties, 25ft cat5e patch cable,  2 x 2 pull-out fully adjustable mounting system, Qty 2 - SurgeX four port power conditioners, Overframe Bezel Kit, Color Calibration Kit, IR/Remote Kit, FREE Standard Ground Freight.</v>
          </cell>
          <cell r="D429">
            <v>36299</v>
          </cell>
          <cell r="E429">
            <v>18539</v>
          </cell>
          <cell r="F429">
            <v>18539</v>
          </cell>
          <cell r="G429">
            <v>14646</v>
          </cell>
          <cell r="H429">
            <v>13904</v>
          </cell>
          <cell r="I429">
            <v>14646</v>
          </cell>
          <cell r="J429">
            <v>14646</v>
          </cell>
          <cell r="K429">
            <v>13913.699999999999</v>
          </cell>
          <cell r="L429">
            <v>13904</v>
          </cell>
          <cell r="M429">
            <v>7.0000000000000007E-2</v>
          </cell>
          <cell r="O429" t="str">
            <v>NA</v>
          </cell>
          <cell r="S429">
            <v>7417</v>
          </cell>
          <cell r="T429">
            <v>12509</v>
          </cell>
          <cell r="U429">
            <v>0.05</v>
          </cell>
          <cell r="V429">
            <v>63450</v>
          </cell>
          <cell r="W429">
            <v>23730</v>
          </cell>
          <cell r="X429">
            <v>18747</v>
          </cell>
          <cell r="Y429">
            <v>17797</v>
          </cell>
          <cell r="Z429">
            <v>18747</v>
          </cell>
          <cell r="AA429">
            <v>7.0000000000000007E-2</v>
          </cell>
          <cell r="AC429">
            <v>0</v>
          </cell>
          <cell r="AG429">
            <v>9494</v>
          </cell>
          <cell r="AH429">
            <v>0.05</v>
          </cell>
          <cell r="AI429" t="str">
            <v>N/A</v>
          </cell>
          <cell r="AJ429" t="str">
            <v>N/A</v>
          </cell>
          <cell r="AK429">
            <v>834</v>
          </cell>
          <cell r="AL429">
            <v>13070</v>
          </cell>
          <cell r="AM429">
            <v>13812</v>
          </cell>
          <cell r="AN429">
            <v>16729</v>
          </cell>
          <cell r="BA429" t="str">
            <v xml:space="preserve"> </v>
          </cell>
        </row>
        <row r="430">
          <cell r="B430" t="str">
            <v>UN552-TMX9P</v>
          </cell>
          <cell r="C430" t="str">
            <v>Qty 9 - UN552 bundled with nine ONSTEMN-3Y-16 warranties, 25ft cat5e patch cable,  3 x 3 pull-out fully adjustable mounting system, Qty 3 - SurgeX four port power conditioners, Overframe Bezel Kit, Color Calibration Kit, IR/Remote Kit, FREE Standard Ground Freight.</v>
          </cell>
          <cell r="D430">
            <v>83999</v>
          </cell>
          <cell r="E430">
            <v>41719</v>
          </cell>
          <cell r="F430">
            <v>41719</v>
          </cell>
          <cell r="G430">
            <v>32958</v>
          </cell>
          <cell r="H430">
            <v>31289</v>
          </cell>
          <cell r="I430">
            <v>32958</v>
          </cell>
          <cell r="J430">
            <v>32958</v>
          </cell>
          <cell r="K430">
            <v>31310.1</v>
          </cell>
          <cell r="L430">
            <v>31289</v>
          </cell>
          <cell r="M430">
            <v>7.0000000000000007E-2</v>
          </cell>
          <cell r="O430" t="str">
            <v>NA</v>
          </cell>
          <cell r="S430">
            <v>16127</v>
          </cell>
          <cell r="T430">
            <v>28159</v>
          </cell>
          <cell r="U430">
            <v>0.05</v>
          </cell>
          <cell r="V430">
            <v>146830</v>
          </cell>
          <cell r="W430">
            <v>53400</v>
          </cell>
          <cell r="X430">
            <v>42186</v>
          </cell>
          <cell r="Y430">
            <v>40050</v>
          </cell>
          <cell r="Z430">
            <v>42186</v>
          </cell>
          <cell r="AA430">
            <v>7.0000000000000007E-2</v>
          </cell>
          <cell r="AC430">
            <v>0</v>
          </cell>
          <cell r="AG430">
            <v>20643</v>
          </cell>
          <cell r="AH430">
            <v>0.05</v>
          </cell>
          <cell r="AI430" t="str">
            <v>N/A</v>
          </cell>
          <cell r="AJ430" t="str">
            <v>N/A</v>
          </cell>
          <cell r="AK430">
            <v>1877</v>
          </cell>
          <cell r="AL430">
            <v>29412</v>
          </cell>
          <cell r="AM430">
            <v>31081</v>
          </cell>
          <cell r="AN430">
            <v>37647</v>
          </cell>
          <cell r="BA430" t="str">
            <v xml:space="preserve"> </v>
          </cell>
        </row>
        <row r="431">
          <cell r="B431" t="str">
            <v>UN552S-TMX4P</v>
          </cell>
          <cell r="C431" t="str">
            <v xml:space="preserve">Qty 4 - UN552S bundled with four ONSTEMN-3Y-16 warranties, 25ft cat5e patch cable,  2 x 2 pull-out fully adjustable mounting system, Qty 2 - SurgeX four port power conditioners, IR/Remote Kit, Drop Ship Only, FREE Standard Ground Freight. </v>
          </cell>
          <cell r="D431">
            <v>36299</v>
          </cell>
          <cell r="E431">
            <v>22659</v>
          </cell>
          <cell r="F431">
            <v>22659</v>
          </cell>
          <cell r="G431">
            <v>17901</v>
          </cell>
          <cell r="H431">
            <v>16994</v>
          </cell>
          <cell r="I431">
            <v>17901</v>
          </cell>
          <cell r="J431">
            <v>17901</v>
          </cell>
          <cell r="K431">
            <v>17005.95</v>
          </cell>
          <cell r="L431">
            <v>16994</v>
          </cell>
          <cell r="M431">
            <v>7.0000000000000007E-2</v>
          </cell>
          <cell r="O431" t="str">
            <v>NA</v>
          </cell>
          <cell r="S431">
            <v>9389</v>
          </cell>
          <cell r="T431">
            <v>15289</v>
          </cell>
          <cell r="U431">
            <v>0.05</v>
          </cell>
          <cell r="V431">
            <v>63450</v>
          </cell>
          <cell r="W431">
            <v>29004</v>
          </cell>
          <cell r="X431">
            <v>22913</v>
          </cell>
          <cell r="Y431">
            <v>21752</v>
          </cell>
          <cell r="Z431">
            <v>22913</v>
          </cell>
          <cell r="AA431">
            <v>7.0000000000000007E-2</v>
          </cell>
          <cell r="AC431">
            <v>0</v>
          </cell>
          <cell r="AG431">
            <v>12018</v>
          </cell>
          <cell r="AH431">
            <v>0.05</v>
          </cell>
          <cell r="AI431" t="str">
            <v>N/A</v>
          </cell>
          <cell r="AJ431" t="str">
            <v>N/A</v>
          </cell>
          <cell r="AK431">
            <v>1020</v>
          </cell>
          <cell r="AL431">
            <v>15974</v>
          </cell>
          <cell r="AM431">
            <v>16881</v>
          </cell>
          <cell r="AN431">
            <v>20446</v>
          </cell>
          <cell r="BA431" t="str">
            <v xml:space="preserve"> </v>
          </cell>
        </row>
        <row r="432">
          <cell r="B432" t="str">
            <v>UN552S-TMX9P</v>
          </cell>
          <cell r="C432" t="str">
            <v xml:space="preserve">Qty 9 - UN552S bundled with nine ONSTEMN-3Y-16 warranties, 25ft cat5e patch cable,  3 x 3 pull-out fully adjustable mounting system, Qty 3 - SurgeX four port power conditioners, IR/Remote Kit, Drop Ship Only, FREE Standard Ground Freight. </v>
          </cell>
          <cell r="D432">
            <v>83999</v>
          </cell>
          <cell r="E432">
            <v>50469</v>
          </cell>
          <cell r="F432">
            <v>50469</v>
          </cell>
          <cell r="G432">
            <v>39871</v>
          </cell>
          <cell r="H432">
            <v>37852</v>
          </cell>
          <cell r="I432">
            <v>39871</v>
          </cell>
          <cell r="J432">
            <v>39871</v>
          </cell>
          <cell r="K432">
            <v>37877.449999999997</v>
          </cell>
          <cell r="L432">
            <v>37852</v>
          </cell>
          <cell r="M432">
            <v>7.0000000000000007E-2</v>
          </cell>
          <cell r="O432" t="str">
            <v>NA</v>
          </cell>
          <cell r="S432">
            <v>20461</v>
          </cell>
          <cell r="T432">
            <v>34069</v>
          </cell>
          <cell r="U432">
            <v>0.05</v>
          </cell>
          <cell r="V432">
            <v>146830</v>
          </cell>
          <cell r="W432">
            <v>64600</v>
          </cell>
          <cell r="X432">
            <v>51035</v>
          </cell>
          <cell r="Y432">
            <v>48451</v>
          </cell>
          <cell r="Z432">
            <v>51035</v>
          </cell>
          <cell r="AA432">
            <v>7.0000000000000007E-2</v>
          </cell>
          <cell r="AC432">
            <v>0</v>
          </cell>
          <cell r="AG432">
            <v>26190</v>
          </cell>
          <cell r="AH432">
            <v>0.05</v>
          </cell>
          <cell r="AI432" t="str">
            <v>N/A</v>
          </cell>
          <cell r="AJ432" t="str">
            <v>N/A</v>
          </cell>
          <cell r="AK432">
            <v>2271</v>
          </cell>
          <cell r="AL432">
            <v>35581</v>
          </cell>
          <cell r="AM432">
            <v>37600</v>
          </cell>
          <cell r="AN432">
            <v>45544</v>
          </cell>
          <cell r="BA432" t="str">
            <v xml:space="preserve"> </v>
          </cell>
        </row>
        <row r="433">
          <cell r="B433" t="str">
            <v>UN552VS-TMX4P</v>
          </cell>
          <cell r="C433" t="str">
            <v>Qty 4 - UN552VS bundled with four ONSTEMN-3Y-15 warranties, 25ft cat5e patch cable,  2 x 2 pull-out fully adjustable mounting system, Qty 2 - SurgeX four port power conditioners, IR/Remote Kit, Drop Ship Only, FREE Standard Ground Freight.</v>
          </cell>
          <cell r="D433">
            <v>29999</v>
          </cell>
          <cell r="E433">
            <v>20399</v>
          </cell>
          <cell r="F433">
            <v>20399</v>
          </cell>
          <cell r="G433">
            <v>16115</v>
          </cell>
          <cell r="H433">
            <v>15299</v>
          </cell>
          <cell r="I433">
            <v>16115</v>
          </cell>
          <cell r="J433">
            <v>16115</v>
          </cell>
          <cell r="K433">
            <v>15309.25</v>
          </cell>
          <cell r="L433">
            <v>15299</v>
          </cell>
          <cell r="M433">
            <v>7.0000000000000007E-2</v>
          </cell>
          <cell r="O433" t="str">
            <v>NA</v>
          </cell>
          <cell r="S433">
            <v>8708</v>
          </cell>
          <cell r="T433">
            <v>13769</v>
          </cell>
          <cell r="U433">
            <v>0.05</v>
          </cell>
          <cell r="V433">
            <v>52438</v>
          </cell>
          <cell r="W433">
            <v>26111</v>
          </cell>
          <cell r="X433">
            <v>20627</v>
          </cell>
          <cell r="Y433">
            <v>19583</v>
          </cell>
          <cell r="Z433">
            <v>20627</v>
          </cell>
          <cell r="AA433">
            <v>7.0000000000000007E-2</v>
          </cell>
          <cell r="AC433">
            <v>0</v>
          </cell>
          <cell r="AG433">
            <v>11146</v>
          </cell>
          <cell r="AH433">
            <v>0.05</v>
          </cell>
          <cell r="AI433" t="str">
            <v>N/A</v>
          </cell>
          <cell r="AJ433" t="str">
            <v>N/A</v>
          </cell>
          <cell r="AK433">
            <v>918</v>
          </cell>
          <cell r="AL433">
            <v>14381</v>
          </cell>
          <cell r="AM433">
            <v>15197</v>
          </cell>
          <cell r="AN433">
            <v>18408</v>
          </cell>
          <cell r="BA433" t="str">
            <v xml:space="preserve"> </v>
          </cell>
        </row>
        <row r="434">
          <cell r="B434" t="str">
            <v>UN552VS-TMX9P</v>
          </cell>
          <cell r="C434" t="str">
            <v xml:space="preserve">Qty 9 - UN552VS bundled with nine ONSTEMN-3Y-15 warranties, 25ft cat5e patch cable,  3 x 3 pull-out fully adjustable mounting system, Qty 3 - SurgeX four port power conditioners, IR/Remote Kit, Drop Ship Only, FREE Standard Ground Freight. </v>
          </cell>
          <cell r="D434">
            <v>64799</v>
          </cell>
          <cell r="E434">
            <v>45379</v>
          </cell>
          <cell r="F434">
            <v>45379</v>
          </cell>
          <cell r="G434">
            <v>35849</v>
          </cell>
          <cell r="H434">
            <v>34034</v>
          </cell>
          <cell r="I434">
            <v>35849</v>
          </cell>
          <cell r="J434">
            <v>35849</v>
          </cell>
          <cell r="K434">
            <v>34056.549999999996</v>
          </cell>
          <cell r="L434">
            <v>34034</v>
          </cell>
          <cell r="M434">
            <v>7.0000000000000007E-2</v>
          </cell>
          <cell r="O434" t="str">
            <v>NA</v>
          </cell>
          <cell r="S434">
            <v>18929</v>
          </cell>
          <cell r="T434">
            <v>30629</v>
          </cell>
          <cell r="U434">
            <v>0.05</v>
          </cell>
          <cell r="V434">
            <v>113268</v>
          </cell>
          <cell r="W434">
            <v>58085</v>
          </cell>
          <cell r="X434">
            <v>45887</v>
          </cell>
          <cell r="Y434">
            <v>43564</v>
          </cell>
          <cell r="Z434">
            <v>45887</v>
          </cell>
          <cell r="AA434">
            <v>7.0000000000000007E-2</v>
          </cell>
          <cell r="AC434">
            <v>0</v>
          </cell>
          <cell r="AG434">
            <v>24229</v>
          </cell>
          <cell r="AH434">
            <v>0.05</v>
          </cell>
          <cell r="AI434" t="str">
            <v>N/A</v>
          </cell>
          <cell r="AJ434" t="str">
            <v>N/A</v>
          </cell>
          <cell r="AK434">
            <v>2042</v>
          </cell>
          <cell r="AL434">
            <v>31992</v>
          </cell>
          <cell r="AM434">
            <v>33807</v>
          </cell>
          <cell r="AN434">
            <v>40950</v>
          </cell>
          <cell r="BA434" t="str">
            <v xml:space="preserve"> </v>
          </cell>
        </row>
        <row r="435">
          <cell r="C435" t="str">
            <v/>
          </cell>
          <cell r="L435" t="str">
            <v/>
          </cell>
          <cell r="BA435" t="str">
            <v xml:space="preserve"> </v>
          </cell>
        </row>
        <row r="436">
          <cell r="B436" t="str">
            <v>3720-INF2-55</v>
          </cell>
          <cell r="C436" t="str">
            <v>55" Infinity Board ver 2.0, indcludes X551UHD display w/ integrated Flat Frog in-glass touch, i7 8GB 128GB M.2 OPS, custom soundbar, Huddly GO camera, Passive pens, Connect/OneNote/Hoylu single user software included, 3yr warranty(Limited Availability - Suggested Replacement IB554Q-2.1)</v>
          </cell>
          <cell r="D436">
            <v>19499</v>
          </cell>
          <cell r="E436">
            <v>9999</v>
          </cell>
          <cell r="F436">
            <v>9999</v>
          </cell>
          <cell r="G436">
            <v>7399</v>
          </cell>
          <cell r="H436">
            <v>6999</v>
          </cell>
          <cell r="I436">
            <v>7399</v>
          </cell>
          <cell r="J436">
            <v>7399</v>
          </cell>
          <cell r="K436">
            <v>7029.0499999999993</v>
          </cell>
          <cell r="L436">
            <v>6999</v>
          </cell>
          <cell r="M436">
            <v>0.04</v>
          </cell>
          <cell r="O436" t="str">
            <v>NA</v>
          </cell>
          <cell r="S436" t="str">
            <v>NA</v>
          </cell>
          <cell r="T436">
            <v>6299</v>
          </cell>
          <cell r="U436">
            <v>0.05</v>
          </cell>
          <cell r="V436">
            <v>34084</v>
          </cell>
          <cell r="W436">
            <v>12799</v>
          </cell>
          <cell r="X436">
            <v>9471</v>
          </cell>
          <cell r="Y436">
            <v>8959</v>
          </cell>
          <cell r="Z436">
            <v>9471</v>
          </cell>
          <cell r="AA436">
            <v>0.04</v>
          </cell>
          <cell r="AC436" t="str">
            <v/>
          </cell>
          <cell r="AG436" t="str">
            <v/>
          </cell>
          <cell r="AH436">
            <v>0.05</v>
          </cell>
          <cell r="AI436" t="str">
            <v>N/A</v>
          </cell>
          <cell r="AJ436" t="str">
            <v>N/A</v>
          </cell>
          <cell r="AK436">
            <v>140</v>
          </cell>
          <cell r="AL436">
            <v>6859</v>
          </cell>
          <cell r="AM436">
            <v>7259</v>
          </cell>
          <cell r="AN436">
            <v>8780</v>
          </cell>
          <cell r="BA436">
            <v>6719.04</v>
          </cell>
        </row>
        <row r="437">
          <cell r="B437" t="str">
            <v>3720-INF2-75</v>
          </cell>
          <cell r="C437" t="str">
            <v>75" Infinity Board ver 2.0, indcludes V754Q display w/ integrated Flat Frog in-glass touch, i7 8GB 128GB M.2 OPS, custom soundbar, Huddly GO camera, Passive pens, Connect/OneNote/Hoylu single user software included, 3yr warranty - Limited Availability Suggested Replacement IB754Q-2.1</v>
          </cell>
          <cell r="D437">
            <v>26399</v>
          </cell>
          <cell r="E437">
            <v>13499</v>
          </cell>
          <cell r="F437">
            <v>13499</v>
          </cell>
          <cell r="G437">
            <v>9989</v>
          </cell>
          <cell r="H437">
            <v>9449</v>
          </cell>
          <cell r="I437">
            <v>9989</v>
          </cell>
          <cell r="J437">
            <v>9989</v>
          </cell>
          <cell r="K437">
            <v>9489.5499999999993</v>
          </cell>
          <cell r="L437">
            <v>9449</v>
          </cell>
          <cell r="M437">
            <v>0.04</v>
          </cell>
          <cell r="O437" t="str">
            <v>NA</v>
          </cell>
          <cell r="S437" t="str">
            <v>NA</v>
          </cell>
          <cell r="T437">
            <v>8499</v>
          </cell>
          <cell r="U437">
            <v>0.05</v>
          </cell>
          <cell r="V437">
            <v>46145</v>
          </cell>
          <cell r="W437">
            <v>17279</v>
          </cell>
          <cell r="X437">
            <v>12786</v>
          </cell>
          <cell r="Y437">
            <v>12095</v>
          </cell>
          <cell r="Z437">
            <v>12786</v>
          </cell>
          <cell r="AA437">
            <v>0.04</v>
          </cell>
          <cell r="AC437" t="str">
            <v/>
          </cell>
          <cell r="AG437" t="str">
            <v/>
          </cell>
          <cell r="AH437">
            <v>0.05</v>
          </cell>
          <cell r="AI437" t="str">
            <v>N/A</v>
          </cell>
          <cell r="AJ437" t="str">
            <v>N/A</v>
          </cell>
          <cell r="AK437">
            <v>189</v>
          </cell>
          <cell r="AL437">
            <v>9260</v>
          </cell>
          <cell r="AM437">
            <v>9800</v>
          </cell>
          <cell r="AN437">
            <v>11853</v>
          </cell>
          <cell r="BA437">
            <v>9071.0399999999991</v>
          </cell>
        </row>
        <row r="438">
          <cell r="B438" t="str">
            <v>IB554Q-2.1</v>
          </cell>
          <cell r="C438" t="str">
            <v>55" Infinity Board ver 2.1, includes V554Q display w/ integrated Flat Frog in-glass touch, i7 8GB 128GB M.2 OPS, custom collaborative soundbar (includes microphone), Huddly IQ camera (mic disabled in camera), Passive pens, Connect/OneNote/Hoylu single user software included, 3yr warranty NO LONGER ACCEPTING ORDERS</v>
          </cell>
          <cell r="D438">
            <v>20538</v>
          </cell>
          <cell r="E438">
            <v>12999</v>
          </cell>
          <cell r="F438">
            <v>12999</v>
          </cell>
          <cell r="G438">
            <v>9619</v>
          </cell>
          <cell r="H438">
            <v>9099</v>
          </cell>
          <cell r="I438">
            <v>9619</v>
          </cell>
          <cell r="J438">
            <v>9619</v>
          </cell>
          <cell r="K438">
            <v>9138.0499999999993</v>
          </cell>
          <cell r="L438">
            <v>9099</v>
          </cell>
          <cell r="M438">
            <v>0.04</v>
          </cell>
          <cell r="O438" t="str">
            <v>NA</v>
          </cell>
          <cell r="S438">
            <v>6342</v>
          </cell>
          <cell r="T438">
            <v>8189</v>
          </cell>
          <cell r="U438">
            <v>0.05</v>
          </cell>
          <cell r="V438">
            <v>35901</v>
          </cell>
          <cell r="W438">
            <v>16639</v>
          </cell>
          <cell r="X438">
            <v>12312</v>
          </cell>
          <cell r="Y438">
            <v>11647</v>
          </cell>
          <cell r="Z438">
            <v>12312</v>
          </cell>
          <cell r="AA438">
            <v>0.04</v>
          </cell>
          <cell r="AC438" t="str">
            <v/>
          </cell>
          <cell r="AG438">
            <v>8118</v>
          </cell>
          <cell r="AH438">
            <v>0.05</v>
          </cell>
          <cell r="AI438" t="str">
            <v>N/A</v>
          </cell>
          <cell r="AJ438" t="str">
            <v>N/A</v>
          </cell>
          <cell r="AK438">
            <v>182</v>
          </cell>
          <cell r="AL438">
            <v>8917</v>
          </cell>
          <cell r="AM438">
            <v>9437</v>
          </cell>
          <cell r="AN438">
            <v>11414</v>
          </cell>
          <cell r="BA438">
            <v>8735.0399999999991</v>
          </cell>
        </row>
        <row r="439">
          <cell r="B439" t="str">
            <v>IB654Q-2.1</v>
          </cell>
          <cell r="C439" t="str">
            <v>65" Infinity Board ver 2.1, includes V654Q display w/ integrated Flat Frog in-glass touch, i7 8GB 128GB M.2 OPS, custom soundbar, Huddly IQ camera (mic disabled in camera), Passive pens, Connect/OneNote/Hoylu single user software included, 3yr warranty  NO LONGER ACCEPTING ORDERS</v>
          </cell>
          <cell r="D439">
            <v>22592</v>
          </cell>
          <cell r="E439">
            <v>14299</v>
          </cell>
          <cell r="F439">
            <v>14299</v>
          </cell>
          <cell r="G439">
            <v>10581</v>
          </cell>
          <cell r="H439">
            <v>10009</v>
          </cell>
          <cell r="I439">
            <v>10581</v>
          </cell>
          <cell r="J439">
            <v>10581</v>
          </cell>
          <cell r="K439">
            <v>10051.949999999999</v>
          </cell>
          <cell r="L439">
            <v>10009</v>
          </cell>
          <cell r="M439">
            <v>0.04</v>
          </cell>
          <cell r="O439" t="str">
            <v>NA</v>
          </cell>
          <cell r="S439">
            <v>7442</v>
          </cell>
          <cell r="T439">
            <v>9009</v>
          </cell>
          <cell r="U439">
            <v>0.05</v>
          </cell>
          <cell r="V439">
            <v>39491</v>
          </cell>
          <cell r="W439">
            <v>18303</v>
          </cell>
          <cell r="X439">
            <v>13544</v>
          </cell>
          <cell r="Y439">
            <v>12812</v>
          </cell>
          <cell r="Z439">
            <v>13544</v>
          </cell>
          <cell r="AA439">
            <v>0.04</v>
          </cell>
          <cell r="AC439" t="str">
            <v/>
          </cell>
          <cell r="AG439">
            <v>9526</v>
          </cell>
          <cell r="AH439">
            <v>0.05</v>
          </cell>
          <cell r="AI439" t="str">
            <v>N/A</v>
          </cell>
          <cell r="AJ439" t="str">
            <v>N/A</v>
          </cell>
          <cell r="AK439">
            <v>200</v>
          </cell>
          <cell r="AL439">
            <v>9809</v>
          </cell>
          <cell r="AM439">
            <v>10381</v>
          </cell>
          <cell r="AN439">
            <v>12556</v>
          </cell>
          <cell r="BA439">
            <v>9608.64</v>
          </cell>
        </row>
        <row r="440">
          <cell r="B440" t="str">
            <v>IB754Q-2.1</v>
          </cell>
          <cell r="C440" t="str">
            <v>75" Infinity Board ver 2.1, includes V754Q display w/ integrated Flat Frog in-glass touch, i7 8GB 128GB M.2 OPS, custom soundbar, Huddly IQ camera (mic disabled in camera), Passive pens, Connect/OneNote/Hoylu single user software included, 3yr warranty</v>
          </cell>
          <cell r="D440">
            <v>27806</v>
          </cell>
          <cell r="E440">
            <v>17599</v>
          </cell>
          <cell r="F440">
            <v>17599</v>
          </cell>
          <cell r="G440">
            <v>13023</v>
          </cell>
          <cell r="H440">
            <v>12319</v>
          </cell>
          <cell r="I440">
            <v>13023</v>
          </cell>
          <cell r="J440">
            <v>13023</v>
          </cell>
          <cell r="K440">
            <v>12371.849999999999</v>
          </cell>
          <cell r="L440">
            <v>12319</v>
          </cell>
          <cell r="M440">
            <v>0.04</v>
          </cell>
          <cell r="O440" t="str">
            <v>NA</v>
          </cell>
          <cell r="S440">
            <v>8707</v>
          </cell>
          <cell r="T440">
            <v>11089</v>
          </cell>
          <cell r="U440">
            <v>0.05</v>
          </cell>
          <cell r="V440">
            <v>48605</v>
          </cell>
          <cell r="W440">
            <v>22527</v>
          </cell>
          <cell r="X440">
            <v>16669</v>
          </cell>
          <cell r="Y440">
            <v>15768</v>
          </cell>
          <cell r="Z440">
            <v>16669</v>
          </cell>
          <cell r="AA440">
            <v>0.04</v>
          </cell>
          <cell r="AC440" t="str">
            <v/>
          </cell>
          <cell r="AG440">
            <v>11145</v>
          </cell>
          <cell r="AH440">
            <v>0.05</v>
          </cell>
          <cell r="AI440" t="str">
            <v>N/A</v>
          </cell>
          <cell r="AJ440" t="str">
            <v>N/A</v>
          </cell>
          <cell r="AK440">
            <v>246</v>
          </cell>
          <cell r="AL440">
            <v>12073</v>
          </cell>
          <cell r="AM440">
            <v>12777</v>
          </cell>
          <cell r="AN440">
            <v>15453</v>
          </cell>
          <cell r="BA440">
            <v>11826.24</v>
          </cell>
        </row>
        <row r="441">
          <cell r="B441" t="str">
            <v>IB864Q-2.1</v>
          </cell>
          <cell r="C441" t="str">
            <v>86" Infinity Board ver 2.1, includes V864Q display w/ integrated Flat Frog in-glass touch, i7 8GB 128GB M.2 OPS, custom soundbar, Huddly IQ camera (mic disabled in camera), Passive pens, Connect/OneNote/Hoylu single user software included, 3yr warranty</v>
          </cell>
          <cell r="D441">
            <v>33652</v>
          </cell>
          <cell r="E441">
            <v>21299</v>
          </cell>
          <cell r="F441">
            <v>21299</v>
          </cell>
          <cell r="G441">
            <v>15761</v>
          </cell>
          <cell r="H441">
            <v>14909</v>
          </cell>
          <cell r="I441">
            <v>15761</v>
          </cell>
          <cell r="J441">
            <v>15761</v>
          </cell>
          <cell r="K441">
            <v>14972.949999999999</v>
          </cell>
          <cell r="L441">
            <v>14909</v>
          </cell>
          <cell r="M441">
            <v>0.04</v>
          </cell>
          <cell r="O441" t="str">
            <v>NA</v>
          </cell>
          <cell r="S441">
            <v>10329</v>
          </cell>
          <cell r="T441">
            <v>13419</v>
          </cell>
          <cell r="U441">
            <v>0.05</v>
          </cell>
          <cell r="V441">
            <v>58824</v>
          </cell>
          <cell r="W441">
            <v>27263</v>
          </cell>
          <cell r="X441">
            <v>20174</v>
          </cell>
          <cell r="Y441">
            <v>19084</v>
          </cell>
          <cell r="Z441">
            <v>20174</v>
          </cell>
          <cell r="AA441">
            <v>0.04</v>
          </cell>
          <cell r="AC441" t="str">
            <v/>
          </cell>
          <cell r="AG441">
            <v>13221</v>
          </cell>
          <cell r="AH441">
            <v>0.05</v>
          </cell>
          <cell r="AI441" t="str">
            <v>N/A</v>
          </cell>
          <cell r="AJ441" t="str">
            <v>N/A</v>
          </cell>
          <cell r="AK441">
            <v>298</v>
          </cell>
          <cell r="AL441">
            <v>14611</v>
          </cell>
          <cell r="AM441">
            <v>15463</v>
          </cell>
          <cell r="AN441">
            <v>18703</v>
          </cell>
          <cell r="BA441">
            <v>14312.64</v>
          </cell>
        </row>
        <row r="442">
          <cell r="B442" t="str">
            <v>IB554Q-QL</v>
          </cell>
          <cell r="C442" t="str">
            <v>55" InfinityBoard ver 2.1, Quicklaunch Edition, includes V554Q display w/ integrated Flat Frog in-glass touch, i7 16GB 256GB M.2 OPS, custom collaborative soundbar (includes microphone), Huddly IQ camera (mic disabled in camera), Passive pens, Connect/OneNote/Hoylu single user software included, 3yr warranty. *NOTE* REQUIRES QLNECUE36 LICENSE (purchased separately)  NO LONGER ACCEPTING ORDERS - LIMITED AVAILABILITY</v>
          </cell>
          <cell r="D442">
            <v>20838</v>
          </cell>
          <cell r="E442">
            <v>13199</v>
          </cell>
          <cell r="F442">
            <v>13199</v>
          </cell>
          <cell r="G442">
            <v>9767</v>
          </cell>
          <cell r="H442">
            <v>9239</v>
          </cell>
          <cell r="I442">
            <v>9767</v>
          </cell>
          <cell r="J442">
            <v>9767</v>
          </cell>
          <cell r="K442">
            <v>9278.65</v>
          </cell>
          <cell r="L442">
            <v>9239</v>
          </cell>
          <cell r="M442">
            <v>0.04</v>
          </cell>
          <cell r="O442" t="str">
            <v>NA</v>
          </cell>
          <cell r="S442">
            <v>6480</v>
          </cell>
          <cell r="T442">
            <v>8319</v>
          </cell>
          <cell r="U442">
            <v>0.05</v>
          </cell>
          <cell r="V442">
            <v>36425</v>
          </cell>
          <cell r="W442">
            <v>16895</v>
          </cell>
          <cell r="X442">
            <v>12502</v>
          </cell>
          <cell r="Y442">
            <v>11826</v>
          </cell>
          <cell r="Z442">
            <v>12502</v>
          </cell>
          <cell r="AA442">
            <v>0.04</v>
          </cell>
          <cell r="AC442" t="str">
            <v/>
          </cell>
          <cell r="AG442">
            <v>8294</v>
          </cell>
          <cell r="AH442">
            <v>0.05</v>
          </cell>
          <cell r="AI442" t="str">
            <v>N/A</v>
          </cell>
          <cell r="AJ442" t="str">
            <v>N/A</v>
          </cell>
          <cell r="AK442">
            <v>185</v>
          </cell>
          <cell r="AL442">
            <v>9054</v>
          </cell>
          <cell r="AM442">
            <v>9582</v>
          </cell>
          <cell r="AN442">
            <v>11589</v>
          </cell>
          <cell r="BA442" t="str">
            <v xml:space="preserve"> </v>
          </cell>
        </row>
        <row r="443">
          <cell r="B443" t="str">
            <v>IB654Q-QL</v>
          </cell>
          <cell r="C443" t="str">
            <v>65" InfinityBoard ver 2.1, Quicklaunch Edition, includes V654Q display w/ integrated Flat Frog in-glass touch, i7 16GB 256GB M.2 OPS, custom soundbar, Huddly IQ camera (mic disabled in camera), Passive pens, Connect/OneNote/Hoylu single user software included, 3yr warranty. *NOTE* REQUIRES QLNECUE36 LICENSE (purchased separately)  NO LONGER ACCEPTING ORDERS</v>
          </cell>
          <cell r="D443">
            <v>22892</v>
          </cell>
          <cell r="E443">
            <v>14499</v>
          </cell>
          <cell r="F443">
            <v>14499</v>
          </cell>
          <cell r="G443">
            <v>10729</v>
          </cell>
          <cell r="H443">
            <v>10149</v>
          </cell>
          <cell r="I443">
            <v>10729</v>
          </cell>
          <cell r="J443">
            <v>10729</v>
          </cell>
          <cell r="K443">
            <v>10192.549999999999</v>
          </cell>
          <cell r="L443">
            <v>10149</v>
          </cell>
          <cell r="M443">
            <v>0.04</v>
          </cell>
          <cell r="O443" t="str">
            <v>NA</v>
          </cell>
          <cell r="S443">
            <v>7580</v>
          </cell>
          <cell r="T443">
            <v>9129</v>
          </cell>
          <cell r="U443">
            <v>0.05</v>
          </cell>
          <cell r="V443">
            <v>40015</v>
          </cell>
          <cell r="W443">
            <v>18559</v>
          </cell>
          <cell r="X443">
            <v>13733</v>
          </cell>
          <cell r="Y443">
            <v>12991</v>
          </cell>
          <cell r="Z443">
            <v>13733</v>
          </cell>
          <cell r="AA443">
            <v>0.04</v>
          </cell>
          <cell r="AC443" t="str">
            <v/>
          </cell>
          <cell r="AG443">
            <v>9702</v>
          </cell>
          <cell r="AH443">
            <v>0.05</v>
          </cell>
          <cell r="AI443" t="str">
            <v>N/A</v>
          </cell>
          <cell r="AJ443" t="str">
            <v>N/A</v>
          </cell>
          <cell r="AK443">
            <v>203</v>
          </cell>
          <cell r="AL443">
            <v>9946</v>
          </cell>
          <cell r="AM443">
            <v>10526</v>
          </cell>
          <cell r="AN443">
            <v>12731</v>
          </cell>
          <cell r="BA443" t="str">
            <v xml:space="preserve"> </v>
          </cell>
        </row>
        <row r="444">
          <cell r="B444" t="str">
            <v>IB754Q-QL</v>
          </cell>
          <cell r="C444" t="str">
            <v>75" Infinity Board ver 2.1, Quicklaunch Edition, includes V754Q display w/ integrated Flat Frog in-glass touch, i7 16GB 256GB M.2 OPS, custom soundbar, Huddly IQ camera (mic disabled in camera), Passive pens, Connect/OneNote/Hoylu single user software included, 3yr warranty. *NOTE* REQUIRES QLNECUE36 LICENSE (purchased separately)</v>
          </cell>
          <cell r="D444">
            <v>28106</v>
          </cell>
          <cell r="E444">
            <v>17799</v>
          </cell>
          <cell r="F444">
            <v>17799</v>
          </cell>
          <cell r="G444">
            <v>13171</v>
          </cell>
          <cell r="H444">
            <v>12459</v>
          </cell>
          <cell r="I444">
            <v>13171</v>
          </cell>
          <cell r="J444">
            <v>13171</v>
          </cell>
          <cell r="K444">
            <v>12512.449999999999</v>
          </cell>
          <cell r="L444">
            <v>12459</v>
          </cell>
          <cell r="M444">
            <v>0.04</v>
          </cell>
          <cell r="O444" t="str">
            <v>NA</v>
          </cell>
          <cell r="S444">
            <v>8846</v>
          </cell>
          <cell r="T444">
            <v>11209</v>
          </cell>
          <cell r="U444">
            <v>0.05</v>
          </cell>
          <cell r="V444">
            <v>49129</v>
          </cell>
          <cell r="W444">
            <v>22783</v>
          </cell>
          <cell r="X444">
            <v>16859</v>
          </cell>
          <cell r="Y444">
            <v>15948</v>
          </cell>
          <cell r="Z444">
            <v>16859</v>
          </cell>
          <cell r="AA444">
            <v>0.04</v>
          </cell>
          <cell r="AC444" t="str">
            <v/>
          </cell>
          <cell r="AG444">
            <v>11323</v>
          </cell>
          <cell r="AH444">
            <v>0.05</v>
          </cell>
          <cell r="AI444" t="str">
            <v>N/A</v>
          </cell>
          <cell r="AJ444" t="str">
            <v>N/A</v>
          </cell>
          <cell r="AK444">
            <v>249</v>
          </cell>
          <cell r="AL444">
            <v>12210</v>
          </cell>
          <cell r="AM444">
            <v>12922</v>
          </cell>
          <cell r="AN444">
            <v>15629</v>
          </cell>
          <cell r="BA444" t="str">
            <v xml:space="preserve"> </v>
          </cell>
        </row>
        <row r="445">
          <cell r="B445" t="str">
            <v>IB864Q-QL</v>
          </cell>
          <cell r="C445" t="str">
            <v>86" Infinity Board ver 2.1, Quicklaunch Edition, includes V864Q display w/ integrated Flat Frog in-glass touch, i7 16GB 256GB M.2 OPS, custom soundbar, Huddly IQ camera (mic disabled in camera), Passive pens, Connect/OneNote/Hoylu single user software included, 3yr warranty. *NOTE* REQUIRES QLNECUE36 LICENSE (purchased separately)</v>
          </cell>
          <cell r="D445">
            <v>33952</v>
          </cell>
          <cell r="E445">
            <v>21499</v>
          </cell>
          <cell r="F445">
            <v>21499</v>
          </cell>
          <cell r="G445">
            <v>15909</v>
          </cell>
          <cell r="H445">
            <v>15049</v>
          </cell>
          <cell r="I445">
            <v>15909</v>
          </cell>
          <cell r="J445">
            <v>15909</v>
          </cell>
          <cell r="K445">
            <v>15113.55</v>
          </cell>
          <cell r="L445">
            <v>15049</v>
          </cell>
          <cell r="M445">
            <v>0.04</v>
          </cell>
          <cell r="O445" t="str">
            <v>NA</v>
          </cell>
          <cell r="S445">
            <v>10468</v>
          </cell>
          <cell r="T445">
            <v>13539</v>
          </cell>
          <cell r="U445">
            <v>0.05</v>
          </cell>
          <cell r="V445">
            <v>59348</v>
          </cell>
          <cell r="W445">
            <v>27519</v>
          </cell>
          <cell r="X445">
            <v>20364</v>
          </cell>
          <cell r="Y445">
            <v>19263</v>
          </cell>
          <cell r="Z445">
            <v>20364</v>
          </cell>
          <cell r="AA445">
            <v>0.04</v>
          </cell>
          <cell r="AC445" t="str">
            <v/>
          </cell>
          <cell r="AG445">
            <v>13399</v>
          </cell>
          <cell r="AH445">
            <v>0.05</v>
          </cell>
          <cell r="AI445" t="str">
            <v>N/A</v>
          </cell>
          <cell r="AJ445" t="str">
            <v>N/A</v>
          </cell>
          <cell r="AK445">
            <v>301</v>
          </cell>
          <cell r="AL445">
            <v>14748</v>
          </cell>
          <cell r="AM445">
            <v>15608</v>
          </cell>
          <cell r="AN445">
            <v>18878</v>
          </cell>
          <cell r="BA445" t="str">
            <v xml:space="preserve"> </v>
          </cell>
        </row>
        <row r="446">
          <cell r="B446" t="str">
            <v>QLNECUE36</v>
          </cell>
          <cell r="C446" t="str">
            <v>Quicklaunch Unlimited Edition by UC Workspace, customized for NEC InfinityBoard, 36 month license</v>
          </cell>
          <cell r="D446">
            <v>1910</v>
          </cell>
          <cell r="E446">
            <v>1099</v>
          </cell>
          <cell r="F446">
            <v>1099</v>
          </cell>
          <cell r="G446">
            <v>813</v>
          </cell>
          <cell r="H446">
            <v>769</v>
          </cell>
          <cell r="I446">
            <v>813</v>
          </cell>
          <cell r="J446">
            <v>813</v>
          </cell>
          <cell r="K446">
            <v>772.34999999999991</v>
          </cell>
          <cell r="L446">
            <v>769</v>
          </cell>
          <cell r="M446">
            <v>0.04</v>
          </cell>
          <cell r="O446" t="str">
            <v>NA</v>
          </cell>
          <cell r="S446">
            <v>716</v>
          </cell>
          <cell r="T446">
            <v>689</v>
          </cell>
          <cell r="U446">
            <v>0.05</v>
          </cell>
          <cell r="V446">
            <v>3338</v>
          </cell>
          <cell r="W446">
            <v>1407</v>
          </cell>
          <cell r="X446">
            <v>1041</v>
          </cell>
          <cell r="Y446">
            <v>984</v>
          </cell>
          <cell r="Z446">
            <v>1041</v>
          </cell>
          <cell r="AA446">
            <v>0.04</v>
          </cell>
          <cell r="AC446" t="str">
            <v/>
          </cell>
          <cell r="AG446">
            <v>916</v>
          </cell>
          <cell r="AH446">
            <v>0.05</v>
          </cell>
          <cell r="AI446" t="str">
            <v>N/A</v>
          </cell>
          <cell r="AJ446" t="str">
            <v>N/A</v>
          </cell>
          <cell r="AK446">
            <v>15</v>
          </cell>
          <cell r="AL446">
            <v>754</v>
          </cell>
          <cell r="AM446">
            <v>798</v>
          </cell>
          <cell r="AN446">
            <v>965</v>
          </cell>
          <cell r="BA446" t="str">
            <v xml:space="preserve"> </v>
          </cell>
        </row>
        <row r="447">
          <cell r="B447" t="str">
            <v>CB651Q-2</v>
          </cell>
          <cell r="C447" t="str">
            <v>65”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ell>
          <cell r="D447">
            <v>4580</v>
          </cell>
          <cell r="E447">
            <v>2899</v>
          </cell>
          <cell r="F447">
            <v>2899</v>
          </cell>
          <cell r="G447">
            <v>2145</v>
          </cell>
          <cell r="H447">
            <v>2029</v>
          </cell>
          <cell r="I447">
            <v>2145</v>
          </cell>
          <cell r="J447">
            <v>2145</v>
          </cell>
          <cell r="K447">
            <v>2037.75</v>
          </cell>
          <cell r="L447">
            <v>2029</v>
          </cell>
          <cell r="M447">
            <v>0.04</v>
          </cell>
          <cell r="O447">
            <v>2609.1</v>
          </cell>
          <cell r="S447">
            <v>1536</v>
          </cell>
          <cell r="T447">
            <v>1829</v>
          </cell>
          <cell r="U447">
            <v>0.05</v>
          </cell>
          <cell r="V447">
            <v>8006</v>
          </cell>
          <cell r="W447">
            <v>3711</v>
          </cell>
          <cell r="X447">
            <v>2746</v>
          </cell>
          <cell r="Y447">
            <v>2597</v>
          </cell>
          <cell r="Z447">
            <v>2746</v>
          </cell>
          <cell r="AA447">
            <v>0.04</v>
          </cell>
          <cell r="AC447">
            <v>3340</v>
          </cell>
          <cell r="AG447">
            <v>1966</v>
          </cell>
          <cell r="AH447">
            <v>0.05</v>
          </cell>
          <cell r="AI447" t="str">
            <v>$275 IR 8/1/20 - 9/30/21</v>
          </cell>
          <cell r="AJ447" t="str">
            <v>$375 IR 8/1/20 - 9/30/21</v>
          </cell>
          <cell r="AK447">
            <v>41</v>
          </cell>
          <cell r="AL447">
            <v>1988</v>
          </cell>
          <cell r="AM447">
            <v>2104</v>
          </cell>
          <cell r="AN447">
            <v>2545</v>
          </cell>
          <cell r="BA447">
            <v>1947.84</v>
          </cell>
        </row>
        <row r="448">
          <cell r="B448" t="str">
            <v>CB651Q-C1</v>
          </cell>
          <cell r="C448" t="str">
            <v>CB651Q collaborative display and AOpen Chromebox (CB-AO-CX100) bundle. OPS slot, 3x HDMI 2.0, VGA, LAN, 6x USB, RS-232, 350cd/m^2 MAX, 3yr warranty, wall mount included, AOPEN Chromebox 2 Commercial included</v>
          </cell>
          <cell r="D448">
            <v>5260</v>
          </cell>
          <cell r="E448">
            <v>3384</v>
          </cell>
          <cell r="F448">
            <v>3384.1</v>
          </cell>
          <cell r="G448">
            <v>2504</v>
          </cell>
          <cell r="H448">
            <v>2369</v>
          </cell>
          <cell r="I448">
            <v>2504</v>
          </cell>
          <cell r="J448">
            <v>2504</v>
          </cell>
          <cell r="K448">
            <v>2378.7999999999997</v>
          </cell>
          <cell r="L448">
            <v>2369</v>
          </cell>
          <cell r="M448">
            <v>0.04</v>
          </cell>
          <cell r="O448">
            <v>3060.9</v>
          </cell>
          <cell r="S448">
            <v>1868</v>
          </cell>
          <cell r="T448">
            <v>2129</v>
          </cell>
          <cell r="U448">
            <v>0.05</v>
          </cell>
          <cell r="V448">
            <v>9193</v>
          </cell>
          <cell r="W448">
            <v>4332</v>
          </cell>
          <cell r="X448">
            <v>3205</v>
          </cell>
          <cell r="Y448">
            <v>3032</v>
          </cell>
          <cell r="Z448">
            <v>3205</v>
          </cell>
          <cell r="AA448">
            <v>0.04</v>
          </cell>
          <cell r="AC448">
            <v>3918</v>
          </cell>
          <cell r="AG448">
            <v>2391</v>
          </cell>
          <cell r="AH448">
            <v>0.05</v>
          </cell>
          <cell r="AI448" t="str">
            <v>N/A</v>
          </cell>
          <cell r="AJ448" t="str">
            <v>N/A</v>
          </cell>
          <cell r="AK448">
            <v>47</v>
          </cell>
          <cell r="AL448">
            <v>2322</v>
          </cell>
          <cell r="AM448">
            <v>2457</v>
          </cell>
          <cell r="AN448">
            <v>2972</v>
          </cell>
          <cell r="BA448">
            <v>2274.2399999999998</v>
          </cell>
        </row>
        <row r="449">
          <cell r="B449" t="str">
            <v>CB751Q</v>
          </cell>
          <cell r="C449" t="str">
            <v>75”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ell>
          <cell r="D449">
            <v>7029</v>
          </cell>
          <cell r="E449">
            <v>4449</v>
          </cell>
          <cell r="F449" t="str">
            <v>No MAP Price</v>
          </cell>
          <cell r="G449">
            <v>3292</v>
          </cell>
          <cell r="H449">
            <v>3114</v>
          </cell>
          <cell r="I449">
            <v>3292</v>
          </cell>
          <cell r="J449">
            <v>3292</v>
          </cell>
          <cell r="K449">
            <v>3127.3999999999996</v>
          </cell>
          <cell r="L449">
            <v>3114</v>
          </cell>
          <cell r="M449">
            <v>0.04</v>
          </cell>
          <cell r="O449">
            <v>4004.1</v>
          </cell>
          <cell r="S449">
            <v>1921</v>
          </cell>
          <cell r="T449">
            <v>2799</v>
          </cell>
          <cell r="U449">
            <v>0.05</v>
          </cell>
          <cell r="V449">
            <v>12287</v>
          </cell>
          <cell r="W449">
            <v>5695</v>
          </cell>
          <cell r="X449">
            <v>4214</v>
          </cell>
          <cell r="Y449">
            <v>3986</v>
          </cell>
          <cell r="Z449">
            <v>4214</v>
          </cell>
          <cell r="AA449">
            <v>0.04</v>
          </cell>
          <cell r="AC449">
            <v>5125</v>
          </cell>
          <cell r="AG449">
            <v>2459</v>
          </cell>
          <cell r="AH449">
            <v>0.05</v>
          </cell>
          <cell r="AI449" t="str">
            <v>$500 IR 8/1/20 - 9/30/21</v>
          </cell>
          <cell r="AJ449" t="str">
            <v>$675 IR 8/1/20 - 9/30/21</v>
          </cell>
          <cell r="AK449">
            <v>62</v>
          </cell>
          <cell r="AL449">
            <v>3052</v>
          </cell>
          <cell r="AM449">
            <v>3230</v>
          </cell>
          <cell r="AN449">
            <v>3907</v>
          </cell>
          <cell r="BA449">
            <v>2989.44</v>
          </cell>
        </row>
        <row r="450">
          <cell r="B450" t="str">
            <v>CB751Q-C1</v>
          </cell>
          <cell r="C450" t="str">
            <v>CB751Q collaborative display and AOpen Chromebox (CB-AO-CX100) bundle. OPS slot, 3x HDMI 2.0, VGA, LAN, 6x USB, RS-232, 350cd/m^2 MAX, 3yr warranty, wall mount included, AOPEN Chromebox 2 Commercial included</v>
          </cell>
          <cell r="D450">
            <v>7709</v>
          </cell>
          <cell r="E450">
            <v>4934</v>
          </cell>
          <cell r="F450">
            <v>4934.1000000000004</v>
          </cell>
          <cell r="G450">
            <v>3651</v>
          </cell>
          <cell r="H450">
            <v>3454</v>
          </cell>
          <cell r="I450">
            <v>3651</v>
          </cell>
          <cell r="J450">
            <v>3651</v>
          </cell>
          <cell r="K450">
            <v>3468.45</v>
          </cell>
          <cell r="L450">
            <v>3454</v>
          </cell>
          <cell r="M450">
            <v>0.04</v>
          </cell>
          <cell r="O450">
            <v>4455.8999999999996</v>
          </cell>
          <cell r="S450">
            <v>2253</v>
          </cell>
          <cell r="T450">
            <v>3109</v>
          </cell>
          <cell r="U450">
            <v>0.05</v>
          </cell>
          <cell r="V450">
            <v>13475</v>
          </cell>
          <cell r="W450">
            <v>6316</v>
          </cell>
          <cell r="X450">
            <v>4673</v>
          </cell>
          <cell r="Y450">
            <v>4421</v>
          </cell>
          <cell r="Z450">
            <v>4673</v>
          </cell>
          <cell r="AA450">
            <v>0.04</v>
          </cell>
          <cell r="AC450">
            <v>5704</v>
          </cell>
          <cell r="AG450">
            <v>2884</v>
          </cell>
          <cell r="AH450">
            <v>0.05</v>
          </cell>
          <cell r="AI450" t="str">
            <v>N/A</v>
          </cell>
          <cell r="AJ450" t="str">
            <v>N/A</v>
          </cell>
          <cell r="AK450">
            <v>69</v>
          </cell>
          <cell r="AL450">
            <v>3385</v>
          </cell>
          <cell r="AM450">
            <v>3582</v>
          </cell>
          <cell r="AN450">
            <v>4333</v>
          </cell>
          <cell r="BA450">
            <v>3315.8399999999997</v>
          </cell>
        </row>
        <row r="451">
          <cell r="B451" t="str">
            <v>CB861Q</v>
          </cell>
          <cell r="C451" t="str">
            <v>86”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ell>
          <cell r="D451">
            <v>9478</v>
          </cell>
          <cell r="E451">
            <v>5999</v>
          </cell>
          <cell r="F451">
            <v>5999</v>
          </cell>
          <cell r="G451">
            <v>4439</v>
          </cell>
          <cell r="H451">
            <v>4199</v>
          </cell>
          <cell r="I451">
            <v>4439</v>
          </cell>
          <cell r="J451">
            <v>4439</v>
          </cell>
          <cell r="K451">
            <v>4217.05</v>
          </cell>
          <cell r="L451">
            <v>4199</v>
          </cell>
          <cell r="M451">
            <v>0.04</v>
          </cell>
          <cell r="O451">
            <v>5399.1</v>
          </cell>
          <cell r="S451">
            <v>2313</v>
          </cell>
          <cell r="T451">
            <v>3779</v>
          </cell>
          <cell r="U451">
            <v>0.05</v>
          </cell>
          <cell r="V451">
            <v>16568</v>
          </cell>
          <cell r="W451">
            <v>7679</v>
          </cell>
          <cell r="X451">
            <v>5682</v>
          </cell>
          <cell r="Y451">
            <v>5375</v>
          </cell>
          <cell r="Z451">
            <v>5682</v>
          </cell>
          <cell r="AA451">
            <v>0.04</v>
          </cell>
          <cell r="AC451">
            <v>6911</v>
          </cell>
          <cell r="AG451">
            <v>2961</v>
          </cell>
          <cell r="AH451">
            <v>0.05</v>
          </cell>
          <cell r="AI451" t="str">
            <v>$800 IR 8/1/20 - 9/30/21</v>
          </cell>
          <cell r="AJ451" t="str">
            <v>$1080 IR 8/1/20 - 9/30/21</v>
          </cell>
          <cell r="AK451">
            <v>84</v>
          </cell>
          <cell r="AL451">
            <v>4115</v>
          </cell>
          <cell r="AM451">
            <v>4355</v>
          </cell>
          <cell r="AN451">
            <v>5267</v>
          </cell>
          <cell r="BA451">
            <v>4031.04</v>
          </cell>
        </row>
        <row r="452">
          <cell r="B452" t="str">
            <v>CB861Q-C1</v>
          </cell>
          <cell r="C452" t="str">
            <v>CB861Q collaborative display and AOpen Chromebox (CB-AO-CX100) bundle. OPS slot, 3x HDMI 2.0, VGA, LAN, 6x USB, RS-232, 350cd/m^2 MAX, 3yr warranty, wall mount included, AOPEN Chromebox 2 Commercial included</v>
          </cell>
          <cell r="D452">
            <v>10158</v>
          </cell>
          <cell r="E452">
            <v>6484</v>
          </cell>
          <cell r="F452">
            <v>6484.1</v>
          </cell>
          <cell r="G452">
            <v>4798</v>
          </cell>
          <cell r="H452">
            <v>4539</v>
          </cell>
          <cell r="I452">
            <v>4798</v>
          </cell>
          <cell r="J452">
            <v>4798</v>
          </cell>
          <cell r="K452">
            <v>4558.0999999999995</v>
          </cell>
          <cell r="L452">
            <v>4539</v>
          </cell>
          <cell r="M452">
            <v>0.04</v>
          </cell>
          <cell r="O452">
            <v>5850.9000000000005</v>
          </cell>
          <cell r="S452">
            <v>2645</v>
          </cell>
          <cell r="T452">
            <v>4089</v>
          </cell>
          <cell r="U452">
            <v>0.05</v>
          </cell>
          <cell r="V452">
            <v>17755</v>
          </cell>
          <cell r="W452">
            <v>8300</v>
          </cell>
          <cell r="X452">
            <v>6141</v>
          </cell>
          <cell r="Y452">
            <v>5810</v>
          </cell>
          <cell r="Z452">
            <v>6141</v>
          </cell>
          <cell r="AA452">
            <v>0.04</v>
          </cell>
          <cell r="AC452">
            <v>7489</v>
          </cell>
          <cell r="AG452">
            <v>3386</v>
          </cell>
          <cell r="AH452">
            <v>0.05</v>
          </cell>
          <cell r="AI452" t="str">
            <v>N/A</v>
          </cell>
          <cell r="AJ452" t="str">
            <v>N/A</v>
          </cell>
          <cell r="AK452">
            <v>91</v>
          </cell>
          <cell r="AL452">
            <v>4448</v>
          </cell>
          <cell r="AM452">
            <v>4707</v>
          </cell>
          <cell r="AN452">
            <v>5694</v>
          </cell>
          <cell r="BA452">
            <v>4357.4399999999996</v>
          </cell>
        </row>
        <row r="454">
          <cell r="B454" t="str">
            <v>OL-V323-2</v>
          </cell>
          <cell r="C454" t="str">
            <v>10 Point Infrared Touch Overlay for the V323.  Windows 8 swipe zone, HID compliant, Tempered glass and easy installation.  Must order V323-2 separately. ST-322 optional floor stand can no longer screw in when overlay is installed.  Will only work with the V323-2 and V323-3</v>
          </cell>
          <cell r="D454">
            <v>2099</v>
          </cell>
          <cell r="E454">
            <v>1154</v>
          </cell>
          <cell r="F454">
            <v>1049</v>
          </cell>
          <cell r="G454">
            <v>897</v>
          </cell>
          <cell r="H454">
            <v>879</v>
          </cell>
          <cell r="I454">
            <v>897</v>
          </cell>
          <cell r="J454">
            <v>897</v>
          </cell>
          <cell r="K454">
            <v>852.15</v>
          </cell>
          <cell r="L454">
            <v>879</v>
          </cell>
          <cell r="M454">
            <v>0.04</v>
          </cell>
          <cell r="O454" t="str">
            <v>NA</v>
          </cell>
          <cell r="S454" t="str">
            <v>N/A</v>
          </cell>
          <cell r="T454">
            <v>789</v>
          </cell>
          <cell r="U454">
            <v>0.05</v>
          </cell>
          <cell r="V454">
            <v>2834</v>
          </cell>
          <cell r="W454">
            <v>1477</v>
          </cell>
          <cell r="X454">
            <v>1148</v>
          </cell>
          <cell r="Y454">
            <v>1125</v>
          </cell>
          <cell r="Z454">
            <v>1148</v>
          </cell>
          <cell r="AA454">
            <v>0.04</v>
          </cell>
          <cell r="AC454">
            <v>0</v>
          </cell>
          <cell r="AG454">
            <v>992</v>
          </cell>
          <cell r="AH454" t="e">
            <v>#DIV/0!</v>
          </cell>
          <cell r="AI454" t="str">
            <v>N/A</v>
          </cell>
          <cell r="AJ454" t="str">
            <v>N/A</v>
          </cell>
          <cell r="AK454" t="str">
            <v>N/A</v>
          </cell>
          <cell r="AL454" t="str">
            <v>N/A</v>
          </cell>
          <cell r="AM454" t="str">
            <v>N/A</v>
          </cell>
          <cell r="AN454" t="str">
            <v>N/A</v>
          </cell>
          <cell r="BA454">
            <v>843.83999999999992</v>
          </cell>
        </row>
        <row r="455">
          <cell r="B455" t="str">
            <v>OLP-404</v>
          </cell>
          <cell r="C455" t="str">
            <v xml:space="preserve">3M Projected Capacitive (PCAP) overlay for the V404/P404.  Supports 80 points of touch, zero bezel flat front, ultra-fast response time, thermoplastic seal, tempered glass </v>
          </cell>
          <cell r="D455">
            <v>2200</v>
          </cell>
          <cell r="E455">
            <v>2200</v>
          </cell>
          <cell r="F455">
            <v>2200</v>
          </cell>
          <cell r="G455">
            <v>1732.5</v>
          </cell>
          <cell r="H455">
            <v>1650</v>
          </cell>
          <cell r="I455">
            <v>1732.5</v>
          </cell>
          <cell r="J455">
            <v>1732.5</v>
          </cell>
          <cell r="K455">
            <v>1732.5</v>
          </cell>
          <cell r="L455">
            <v>1419</v>
          </cell>
          <cell r="M455">
            <v>0.04</v>
          </cell>
          <cell r="O455" t="e">
            <v>#N/A</v>
          </cell>
          <cell r="S455" t="str">
            <v>N/A</v>
          </cell>
          <cell r="T455">
            <v>1489</v>
          </cell>
          <cell r="U455" t="str">
            <v>N/A</v>
          </cell>
          <cell r="V455">
            <v>2970</v>
          </cell>
          <cell r="W455">
            <v>2816</v>
          </cell>
          <cell r="X455">
            <v>2218</v>
          </cell>
          <cell r="Y455">
            <v>2112</v>
          </cell>
          <cell r="Z455">
            <v>2218</v>
          </cell>
          <cell r="AA455">
            <v>0.04</v>
          </cell>
          <cell r="AG455" t="str">
            <v>N/A</v>
          </cell>
          <cell r="AH455" t="str">
            <v>N/A</v>
          </cell>
          <cell r="AI455" t="str">
            <v>N/A</v>
          </cell>
          <cell r="AJ455" t="str">
            <v>N/A</v>
          </cell>
          <cell r="AK455" t="str">
            <v>N/A</v>
          </cell>
          <cell r="AL455" t="str">
            <v>N/A</v>
          </cell>
          <cell r="AM455" t="str">
            <v>N/A</v>
          </cell>
          <cell r="AN455" t="str">
            <v>N/A</v>
          </cell>
          <cell r="BA455">
            <v>1584</v>
          </cell>
        </row>
        <row r="456">
          <cell r="B456" t="str">
            <v>OLP-484</v>
          </cell>
          <cell r="C456" t="str">
            <v>3M Projected Capacitive (PCAP) overlay for the V484/P484.  Supports 80 points of touch, zero bezel flat front, ultra-fast response time, thermoplastic seal, tempered glass - Limited Availability (Suggested Replacement OLP-484-2)</v>
          </cell>
          <cell r="D456">
            <v>2650</v>
          </cell>
          <cell r="E456">
            <v>2650</v>
          </cell>
          <cell r="F456">
            <v>2650</v>
          </cell>
          <cell r="G456">
            <v>2087.4</v>
          </cell>
          <cell r="H456">
            <v>1988</v>
          </cell>
          <cell r="I456">
            <v>2087.4</v>
          </cell>
          <cell r="J456">
            <v>2087.4</v>
          </cell>
          <cell r="K456">
            <v>2087.4</v>
          </cell>
          <cell r="L456">
            <v>1709</v>
          </cell>
          <cell r="M456">
            <v>0.04</v>
          </cell>
          <cell r="O456" t="e">
            <v>#N/A</v>
          </cell>
          <cell r="S456" t="str">
            <v>N/A</v>
          </cell>
          <cell r="T456">
            <v>1789</v>
          </cell>
          <cell r="U456" t="str">
            <v>N/A</v>
          </cell>
          <cell r="V456">
            <v>3578</v>
          </cell>
          <cell r="W456">
            <v>3392</v>
          </cell>
          <cell r="X456">
            <v>2672</v>
          </cell>
          <cell r="Y456">
            <v>2545</v>
          </cell>
          <cell r="Z456">
            <v>2672</v>
          </cell>
          <cell r="AA456">
            <v>0.04</v>
          </cell>
          <cell r="AG456" t="str">
            <v>N/A</v>
          </cell>
          <cell r="AH456" t="str">
            <v>N/A</v>
          </cell>
          <cell r="AI456" t="str">
            <v>N/A</v>
          </cell>
          <cell r="AJ456" t="str">
            <v>N/A</v>
          </cell>
          <cell r="AK456" t="str">
            <v>N/A</v>
          </cell>
          <cell r="AL456" t="str">
            <v>N/A</v>
          </cell>
          <cell r="AM456" t="str">
            <v>N/A</v>
          </cell>
          <cell r="AN456" t="str">
            <v>N/A</v>
          </cell>
          <cell r="BA456">
            <v>1908.48</v>
          </cell>
        </row>
        <row r="457">
          <cell r="B457" t="str">
            <v>OLP-484-2</v>
          </cell>
          <cell r="C457" t="str">
            <v>Projected Capacitive (PCAP) overlay for the V484/P484.  Supports 80 points of touch, zero bezel flat front, ultra-fast response time, tempered glass (Suggested Replacement for OLP-484)</v>
          </cell>
          <cell r="D457">
            <v>3121</v>
          </cell>
          <cell r="E457">
            <v>2229</v>
          </cell>
          <cell r="F457">
            <v>2229</v>
          </cell>
          <cell r="G457">
            <v>1761</v>
          </cell>
          <cell r="H457">
            <v>1672</v>
          </cell>
          <cell r="I457">
            <v>1761</v>
          </cell>
          <cell r="J457">
            <v>1761</v>
          </cell>
          <cell r="K457">
            <v>0</v>
          </cell>
          <cell r="L457">
            <v>1689</v>
          </cell>
          <cell r="M457">
            <v>0.04</v>
          </cell>
          <cell r="O457" t="e">
            <v>#N/A</v>
          </cell>
          <cell r="S457">
            <v>1286</v>
          </cell>
          <cell r="T457">
            <v>1499</v>
          </cell>
          <cell r="U457" t="str">
            <v>N/A</v>
          </cell>
          <cell r="V457">
            <v>4213</v>
          </cell>
          <cell r="W457">
            <v>2853</v>
          </cell>
          <cell r="X457">
            <v>2254</v>
          </cell>
          <cell r="Y457">
            <v>2140</v>
          </cell>
          <cell r="Z457">
            <v>2254</v>
          </cell>
          <cell r="AA457">
            <v>0.04</v>
          </cell>
          <cell r="AG457" t="str">
            <v>N/A</v>
          </cell>
          <cell r="AH457" t="str">
            <v>N/A</v>
          </cell>
          <cell r="AI457" t="str">
            <v>N/A</v>
          </cell>
          <cell r="AJ457" t="str">
            <v>N/A</v>
          </cell>
          <cell r="AK457" t="str">
            <v>N/A</v>
          </cell>
          <cell r="AL457" t="str">
            <v>N/A</v>
          </cell>
          <cell r="AM457" t="str">
            <v>N/A</v>
          </cell>
          <cell r="AN457" t="str">
            <v>N/A</v>
          </cell>
          <cell r="BA457" t="str">
            <v xml:space="preserve"> </v>
          </cell>
        </row>
        <row r="458">
          <cell r="B458" t="str">
            <v>OLP-554</v>
          </cell>
          <cell r="C458" t="str">
            <v>3M Projected Capacitive (PCAP) overlay for the V554/P554.  Supports 80 points of touch, zero bezel flat front, ultra-fast response time, thermoplastic seal, tempered glass - Limited Availability (Suggested Replacement OLP-554-2)</v>
          </cell>
          <cell r="D458">
            <v>2900</v>
          </cell>
          <cell r="E458">
            <v>2900</v>
          </cell>
          <cell r="F458">
            <v>2900</v>
          </cell>
          <cell r="G458">
            <v>2283.75</v>
          </cell>
          <cell r="H458">
            <v>2175</v>
          </cell>
          <cell r="I458">
            <v>2283.75</v>
          </cell>
          <cell r="J458">
            <v>2283.75</v>
          </cell>
          <cell r="K458">
            <v>2283.75</v>
          </cell>
          <cell r="L458">
            <v>1871</v>
          </cell>
          <cell r="M458">
            <v>0.04</v>
          </cell>
          <cell r="O458" t="e">
            <v>#N/A</v>
          </cell>
          <cell r="S458" t="str">
            <v>N/A</v>
          </cell>
          <cell r="T458">
            <v>1959</v>
          </cell>
          <cell r="U458" t="str">
            <v>N/A</v>
          </cell>
          <cell r="V458">
            <v>3915</v>
          </cell>
          <cell r="W458">
            <v>3712</v>
          </cell>
          <cell r="X458">
            <v>2923</v>
          </cell>
          <cell r="Y458">
            <v>2784</v>
          </cell>
          <cell r="Z458">
            <v>2923</v>
          </cell>
          <cell r="AA458">
            <v>0.04</v>
          </cell>
          <cell r="AG458" t="str">
            <v>N/A</v>
          </cell>
          <cell r="AH458" t="str">
            <v>N/A</v>
          </cell>
          <cell r="AI458" t="str">
            <v>N/A</v>
          </cell>
          <cell r="AJ458" t="str">
            <v>N/A</v>
          </cell>
          <cell r="AK458" t="str">
            <v>N/A</v>
          </cell>
          <cell r="AL458" t="str">
            <v>N/A</v>
          </cell>
          <cell r="AM458" t="str">
            <v>N/A</v>
          </cell>
          <cell r="AN458" t="str">
            <v>N/A</v>
          </cell>
          <cell r="BA458">
            <v>2088</v>
          </cell>
        </row>
        <row r="459">
          <cell r="B459" t="str">
            <v>OLP-554-2</v>
          </cell>
          <cell r="C459" t="str">
            <v>Projected Capacitive (PCAP) overlay for the V554/P554.  Supports 80 points of touch, zero bezel flat front, ultra-fast response time, tempered glass (Suggested Replacement for OLP-554)</v>
          </cell>
          <cell r="D459">
            <v>3569</v>
          </cell>
          <cell r="E459">
            <v>2549</v>
          </cell>
          <cell r="F459">
            <v>2549</v>
          </cell>
          <cell r="G459">
            <v>2014</v>
          </cell>
          <cell r="H459">
            <v>1912</v>
          </cell>
          <cell r="I459">
            <v>2014</v>
          </cell>
          <cell r="J459">
            <v>2014</v>
          </cell>
          <cell r="K459">
            <v>0</v>
          </cell>
          <cell r="L459">
            <v>1931</v>
          </cell>
          <cell r="M459">
            <v>0.04</v>
          </cell>
          <cell r="O459" t="e">
            <v>#N/A</v>
          </cell>
          <cell r="S459">
            <v>1512</v>
          </cell>
          <cell r="T459">
            <v>1719</v>
          </cell>
          <cell r="U459" t="str">
            <v>N/A</v>
          </cell>
          <cell r="V459">
            <v>4818</v>
          </cell>
          <cell r="W459">
            <v>3263</v>
          </cell>
          <cell r="X459">
            <v>2578</v>
          </cell>
          <cell r="Y459">
            <v>2447</v>
          </cell>
          <cell r="Z459">
            <v>2578</v>
          </cell>
          <cell r="AA459">
            <v>0.04</v>
          </cell>
          <cell r="AG459" t="str">
            <v>N/A</v>
          </cell>
          <cell r="AH459" t="str">
            <v>N/A</v>
          </cell>
          <cell r="AI459" t="str">
            <v>N/A</v>
          </cell>
          <cell r="AJ459" t="str">
            <v>N/A</v>
          </cell>
          <cell r="AK459" t="str">
            <v>N/A</v>
          </cell>
          <cell r="AL459" t="str">
            <v>N/A</v>
          </cell>
          <cell r="AM459" t="str">
            <v>N/A</v>
          </cell>
          <cell r="AN459" t="str">
            <v>N/A</v>
          </cell>
          <cell r="BA459" t="str">
            <v xml:space="preserve"> </v>
          </cell>
        </row>
        <row r="460">
          <cell r="B460" t="str">
            <v>OLR-431</v>
          </cell>
          <cell r="C460" t="str">
            <v>10 Point Infrared Touch Overlay for the C431.  HID compliant, AR Tempered glass and easy installation.  Must order C431 separately.</v>
          </cell>
          <cell r="D460">
            <v>1609</v>
          </cell>
          <cell r="E460">
            <v>1149</v>
          </cell>
          <cell r="F460">
            <v>1149</v>
          </cell>
          <cell r="G460">
            <v>908</v>
          </cell>
          <cell r="H460">
            <v>862</v>
          </cell>
          <cell r="I460">
            <v>908</v>
          </cell>
          <cell r="J460">
            <v>908</v>
          </cell>
          <cell r="K460">
            <v>862.59999999999991</v>
          </cell>
          <cell r="L460">
            <v>862</v>
          </cell>
          <cell r="M460">
            <v>0.04</v>
          </cell>
          <cell r="O460" t="str">
            <v>NA</v>
          </cell>
          <cell r="S460">
            <v>720</v>
          </cell>
          <cell r="T460">
            <v>779</v>
          </cell>
          <cell r="U460">
            <v>0.05</v>
          </cell>
          <cell r="V460">
            <v>2172</v>
          </cell>
          <cell r="W460">
            <v>1471</v>
          </cell>
          <cell r="X460">
            <v>1162</v>
          </cell>
          <cell r="Y460">
            <v>1103</v>
          </cell>
          <cell r="Z460">
            <v>1162</v>
          </cell>
          <cell r="AA460">
            <v>0.04</v>
          </cell>
          <cell r="AC460">
            <v>0</v>
          </cell>
          <cell r="AG460">
            <v>922</v>
          </cell>
          <cell r="AH460">
            <v>0.05</v>
          </cell>
          <cell r="AI460" t="str">
            <v>N/A</v>
          </cell>
          <cell r="AJ460" t="str">
            <v>N/A</v>
          </cell>
          <cell r="AK460">
            <v>17</v>
          </cell>
          <cell r="AL460">
            <v>845</v>
          </cell>
          <cell r="AM460">
            <v>891</v>
          </cell>
          <cell r="AN460">
            <v>1081</v>
          </cell>
          <cell r="BA460">
            <v>827.52</v>
          </cell>
        </row>
        <row r="461">
          <cell r="B461" t="str">
            <v>OLR-501</v>
          </cell>
          <cell r="C461" t="str">
            <v>10 Point Infrared Touch Overlay for the C501.  HID compliant, AR Tempered glass and easy installation.  Must order C501 separately.</v>
          </cell>
          <cell r="D461">
            <v>1749</v>
          </cell>
          <cell r="E461">
            <v>1249</v>
          </cell>
          <cell r="F461">
            <v>1249</v>
          </cell>
          <cell r="G461">
            <v>987</v>
          </cell>
          <cell r="H461">
            <v>937</v>
          </cell>
          <cell r="I461">
            <v>987</v>
          </cell>
          <cell r="J461">
            <v>987</v>
          </cell>
          <cell r="K461">
            <v>937.65</v>
          </cell>
          <cell r="L461">
            <v>937</v>
          </cell>
          <cell r="M461">
            <v>0.04</v>
          </cell>
          <cell r="O461" t="str">
            <v>NA</v>
          </cell>
          <cell r="S461">
            <v>820</v>
          </cell>
          <cell r="T461">
            <v>839</v>
          </cell>
          <cell r="U461">
            <v>0.05</v>
          </cell>
          <cell r="V461">
            <v>2361</v>
          </cell>
          <cell r="W461">
            <v>1599</v>
          </cell>
          <cell r="X461">
            <v>1263</v>
          </cell>
          <cell r="Y461">
            <v>1199</v>
          </cell>
          <cell r="Z461">
            <v>1263</v>
          </cell>
          <cell r="AA461">
            <v>0.04</v>
          </cell>
          <cell r="AC461">
            <v>0</v>
          </cell>
          <cell r="AG461">
            <v>1050</v>
          </cell>
          <cell r="AH461">
            <v>0.05</v>
          </cell>
          <cell r="AI461" t="str">
            <v>N/A</v>
          </cell>
          <cell r="AJ461" t="str">
            <v>N/A</v>
          </cell>
          <cell r="AK461">
            <v>19</v>
          </cell>
          <cell r="AL461">
            <v>918</v>
          </cell>
          <cell r="AM461">
            <v>968</v>
          </cell>
          <cell r="AN461">
            <v>1175</v>
          </cell>
          <cell r="BA461">
            <v>899.52</v>
          </cell>
        </row>
        <row r="462">
          <cell r="B462" t="str">
            <v>OLR-551</v>
          </cell>
          <cell r="C462" t="str">
            <v>10 Point Infrared Touch Overlay for the C551.  HID compliant, AR Tempered glass and easy installation.  Must order C551 separately.</v>
          </cell>
          <cell r="D462">
            <v>2029</v>
          </cell>
          <cell r="E462">
            <v>1449</v>
          </cell>
          <cell r="F462">
            <v>1449</v>
          </cell>
          <cell r="G462">
            <v>1145</v>
          </cell>
          <cell r="H462">
            <v>1087</v>
          </cell>
          <cell r="I462">
            <v>1145</v>
          </cell>
          <cell r="J462">
            <v>1145</v>
          </cell>
          <cell r="K462">
            <v>1087.75</v>
          </cell>
          <cell r="L462">
            <v>1087</v>
          </cell>
          <cell r="M462">
            <v>0.04</v>
          </cell>
          <cell r="O462" t="str">
            <v>NA</v>
          </cell>
          <cell r="S462">
            <v>837</v>
          </cell>
          <cell r="T462">
            <v>979</v>
          </cell>
          <cell r="U462">
            <v>0.05</v>
          </cell>
          <cell r="V462">
            <v>2739</v>
          </cell>
          <cell r="W462">
            <v>1855</v>
          </cell>
          <cell r="X462">
            <v>1466</v>
          </cell>
          <cell r="Y462">
            <v>1391</v>
          </cell>
          <cell r="Z462">
            <v>1466</v>
          </cell>
          <cell r="AA462">
            <v>0.04</v>
          </cell>
          <cell r="AC462">
            <v>0</v>
          </cell>
          <cell r="AG462">
            <v>1071</v>
          </cell>
          <cell r="AH462">
            <v>0.05</v>
          </cell>
          <cell r="AI462" t="str">
            <v>N/A</v>
          </cell>
          <cell r="AJ462" t="str">
            <v>N/A</v>
          </cell>
          <cell r="AK462">
            <v>22</v>
          </cell>
          <cell r="AL462">
            <v>1065</v>
          </cell>
          <cell r="AM462">
            <v>1123</v>
          </cell>
          <cell r="AN462">
            <v>1363</v>
          </cell>
          <cell r="BA462">
            <v>1043.52</v>
          </cell>
        </row>
        <row r="463">
          <cell r="B463" t="str">
            <v>OLR-651</v>
          </cell>
          <cell r="C463" t="str">
            <v>10 Point Infrared Touch Overlay for the C651Q and V654Q.  HID compliant, Clear Tempered glass and easy installation.  Must order C651Q or V654Q separately.</v>
          </cell>
          <cell r="D463">
            <v>2799</v>
          </cell>
          <cell r="E463">
            <v>1999</v>
          </cell>
          <cell r="F463">
            <v>1999</v>
          </cell>
          <cell r="G463">
            <v>1579</v>
          </cell>
          <cell r="H463">
            <v>1499</v>
          </cell>
          <cell r="I463">
            <v>1579</v>
          </cell>
          <cell r="J463">
            <v>1579</v>
          </cell>
          <cell r="K463">
            <v>1500.05</v>
          </cell>
          <cell r="L463">
            <v>1499</v>
          </cell>
          <cell r="M463">
            <v>0.04</v>
          </cell>
          <cell r="O463" t="str">
            <v>NA</v>
          </cell>
          <cell r="S463">
            <v>1112</v>
          </cell>
          <cell r="T463">
            <v>1349</v>
          </cell>
          <cell r="U463">
            <v>0.05</v>
          </cell>
          <cell r="V463">
            <v>3779</v>
          </cell>
          <cell r="W463">
            <v>2559</v>
          </cell>
          <cell r="X463">
            <v>2021</v>
          </cell>
          <cell r="Y463">
            <v>1919</v>
          </cell>
          <cell r="Z463">
            <v>2021</v>
          </cell>
          <cell r="AA463">
            <v>0.04</v>
          </cell>
          <cell r="AC463">
            <v>0</v>
          </cell>
          <cell r="AG463">
            <v>1423</v>
          </cell>
          <cell r="AH463">
            <v>0.05</v>
          </cell>
          <cell r="AI463" t="str">
            <v>N/A</v>
          </cell>
          <cell r="AJ463" t="str">
            <v>N/A</v>
          </cell>
          <cell r="AK463">
            <v>30</v>
          </cell>
          <cell r="AL463">
            <v>1469</v>
          </cell>
          <cell r="AM463">
            <v>1549</v>
          </cell>
          <cell r="AN463">
            <v>1881</v>
          </cell>
          <cell r="BA463">
            <v>1439.04</v>
          </cell>
        </row>
        <row r="464">
          <cell r="B464" t="str">
            <v>OLR-751</v>
          </cell>
          <cell r="C464" t="str">
            <v>10 Point Infrared Touch Overlay for the C750Q, C751Q and V754Q.  HID compliant, Clear Tempered glass and easy installation.  Must order C750Q, C751Q or V754Q separately.</v>
          </cell>
          <cell r="D464">
            <v>3723</v>
          </cell>
          <cell r="E464">
            <v>2659</v>
          </cell>
          <cell r="F464">
            <v>2659</v>
          </cell>
          <cell r="G464">
            <v>2101</v>
          </cell>
          <cell r="H464">
            <v>1994</v>
          </cell>
          <cell r="I464">
            <v>2101</v>
          </cell>
          <cell r="J464">
            <v>2101</v>
          </cell>
          <cell r="K464">
            <v>1995.9499999999998</v>
          </cell>
          <cell r="L464">
            <v>1994</v>
          </cell>
          <cell r="M464">
            <v>0.04</v>
          </cell>
          <cell r="O464" t="str">
            <v>NA</v>
          </cell>
          <cell r="S464">
            <v>1574</v>
          </cell>
          <cell r="T464">
            <v>1789</v>
          </cell>
          <cell r="U464">
            <v>0.05</v>
          </cell>
          <cell r="V464">
            <v>5026</v>
          </cell>
          <cell r="W464">
            <v>3404</v>
          </cell>
          <cell r="X464">
            <v>2689</v>
          </cell>
          <cell r="Y464">
            <v>2552</v>
          </cell>
          <cell r="Z464">
            <v>2689</v>
          </cell>
          <cell r="AA464">
            <v>0.04</v>
          </cell>
          <cell r="AC464">
            <v>0</v>
          </cell>
          <cell r="AG464">
            <v>2015</v>
          </cell>
          <cell r="AH464">
            <v>0.05</v>
          </cell>
          <cell r="AI464" t="str">
            <v>N/A</v>
          </cell>
          <cell r="AJ464" t="str">
            <v>N/A</v>
          </cell>
          <cell r="AK464">
            <v>40</v>
          </cell>
          <cell r="AL464">
            <v>1954</v>
          </cell>
          <cell r="AM464">
            <v>2061</v>
          </cell>
          <cell r="AN464">
            <v>2501</v>
          </cell>
          <cell r="BA464">
            <v>1914.24</v>
          </cell>
        </row>
        <row r="465">
          <cell r="B465" t="str">
            <v>OLR-861</v>
          </cell>
          <cell r="C465" t="str">
            <v>10 Point Infrared Touch Overlay for the C860Q, C861Q and V864Q.  HID compliant, Clear Tempered glass and easy installation.  Must order C860Q, C861Q or V864Q separately.</v>
          </cell>
          <cell r="D465">
            <v>4759</v>
          </cell>
          <cell r="E465">
            <v>3399</v>
          </cell>
          <cell r="F465">
            <v>3399</v>
          </cell>
          <cell r="G465">
            <v>2685</v>
          </cell>
          <cell r="H465">
            <v>2549</v>
          </cell>
          <cell r="I465">
            <v>2685</v>
          </cell>
          <cell r="J465">
            <v>2685</v>
          </cell>
          <cell r="K465">
            <v>2550.75</v>
          </cell>
          <cell r="L465">
            <v>2549</v>
          </cell>
          <cell r="M465">
            <v>0.04</v>
          </cell>
          <cell r="O465" t="str">
            <v>NA</v>
          </cell>
          <cell r="S465">
            <v>2006</v>
          </cell>
          <cell r="T465">
            <v>2289</v>
          </cell>
          <cell r="U465">
            <v>0.05</v>
          </cell>
          <cell r="V465">
            <v>6425</v>
          </cell>
          <cell r="W465">
            <v>4351</v>
          </cell>
          <cell r="X465">
            <v>3437</v>
          </cell>
          <cell r="Y465">
            <v>3263</v>
          </cell>
          <cell r="Z465">
            <v>3437</v>
          </cell>
          <cell r="AA465">
            <v>0.04</v>
          </cell>
          <cell r="AC465">
            <v>0</v>
          </cell>
          <cell r="AG465">
            <v>2568</v>
          </cell>
          <cell r="AH465">
            <v>0.05</v>
          </cell>
          <cell r="AI465" t="str">
            <v>N/A</v>
          </cell>
          <cell r="AJ465" t="str">
            <v>N/A</v>
          </cell>
          <cell r="AK465">
            <v>51</v>
          </cell>
          <cell r="AL465">
            <v>2498</v>
          </cell>
          <cell r="AM465">
            <v>2634</v>
          </cell>
          <cell r="AN465">
            <v>3198</v>
          </cell>
          <cell r="BA465">
            <v>2447.04</v>
          </cell>
        </row>
        <row r="467">
          <cell r="B467" t="str">
            <v>SP-RM1</v>
          </cell>
          <cell r="C467" t="str">
            <v>Side facing rear mounted speaker for all versions of the P701, P702, P461, P521,  P551, X551UN, X462HB.  Compatible but depth affected for all versions of:  X461S, X551S, V404, V422, V462, V484, V551, V651, V552, V652, V463, X463UN, X464UN, X462UNV, X464UNV, X554UN, X554UNV, X554UNS, X555UNS, X555UNV, X462S, X552S, X474HB, X554HB, X754HB, P462, P463, P552, P553, P703, V421, V461, V462-TM, V463-TM, V651-TM, V652-TM, V801, E705, E805, E905, X551UHD, X651UHD(-2), X841UHD(-2), X981UHD(-2), UN462A/VA, UN552S/VS, UN552/V and UN492S/VS - Limited Availability</v>
          </cell>
          <cell r="D467">
            <v>269</v>
          </cell>
          <cell r="E467">
            <v>269</v>
          </cell>
          <cell r="F467" t="str">
            <v xml:space="preserve"> No MAP Price </v>
          </cell>
          <cell r="G467">
            <v>226</v>
          </cell>
          <cell r="H467">
            <v>216</v>
          </cell>
          <cell r="I467">
            <v>226</v>
          </cell>
          <cell r="J467">
            <v>226</v>
          </cell>
          <cell r="K467">
            <v>226</v>
          </cell>
          <cell r="L467">
            <v>202</v>
          </cell>
          <cell r="M467">
            <v>0.04</v>
          </cell>
          <cell r="O467" t="e">
            <v>#N/A</v>
          </cell>
          <cell r="S467" t="str">
            <v>N/A</v>
          </cell>
          <cell r="T467">
            <v>189</v>
          </cell>
          <cell r="U467" t="str">
            <v>N/A</v>
          </cell>
          <cell r="V467">
            <v>344</v>
          </cell>
          <cell r="W467">
            <v>344</v>
          </cell>
          <cell r="X467">
            <v>289</v>
          </cell>
          <cell r="Y467">
            <v>276</v>
          </cell>
          <cell r="Z467">
            <v>289</v>
          </cell>
          <cell r="AA467">
            <v>0.04</v>
          </cell>
          <cell r="AG467" t="str">
            <v>N/A</v>
          </cell>
          <cell r="AH467" t="str">
            <v>N/A</v>
          </cell>
          <cell r="AI467" t="str">
            <v>N/A</v>
          </cell>
          <cell r="AJ467" t="str">
            <v>N/A</v>
          </cell>
          <cell r="AK467" t="str">
            <v>N/A</v>
          </cell>
          <cell r="AL467" t="str">
            <v>N/A</v>
          </cell>
          <cell r="AM467" t="str">
            <v>N/A</v>
          </cell>
          <cell r="AN467" t="str">
            <v>N/A</v>
          </cell>
          <cell r="BA467">
            <v>191.04</v>
          </cell>
        </row>
        <row r="468">
          <cell r="B468" t="str">
            <v>SP-RM2</v>
          </cell>
          <cell r="C468" t="str">
            <v>Side facing, rear mounted speaker for the X401S, V423, V423-TM</v>
          </cell>
          <cell r="D468">
            <v>193</v>
          </cell>
          <cell r="E468">
            <v>193</v>
          </cell>
          <cell r="F468" t="str">
            <v xml:space="preserve"> No MAP Price </v>
          </cell>
          <cell r="G468">
            <v>163</v>
          </cell>
          <cell r="H468">
            <v>155</v>
          </cell>
          <cell r="I468">
            <v>163</v>
          </cell>
          <cell r="J468">
            <v>163</v>
          </cell>
          <cell r="K468">
            <v>163</v>
          </cell>
          <cell r="L468">
            <v>145</v>
          </cell>
          <cell r="M468">
            <v>0.04</v>
          </cell>
          <cell r="O468" t="e">
            <v>#N/A</v>
          </cell>
          <cell r="S468" t="str">
            <v>N/A</v>
          </cell>
          <cell r="T468">
            <v>139</v>
          </cell>
          <cell r="U468" t="str">
            <v>N/A</v>
          </cell>
          <cell r="V468">
            <v>247</v>
          </cell>
          <cell r="W468">
            <v>247</v>
          </cell>
          <cell r="X468">
            <v>209</v>
          </cell>
          <cell r="Y468">
            <v>198</v>
          </cell>
          <cell r="Z468">
            <v>209</v>
          </cell>
          <cell r="AA468">
            <v>0.04</v>
          </cell>
          <cell r="AG468" t="str">
            <v>N/A</v>
          </cell>
          <cell r="AH468" t="str">
            <v>N/A</v>
          </cell>
          <cell r="AI468" t="str">
            <v>N/A</v>
          </cell>
          <cell r="AJ468" t="str">
            <v>N/A</v>
          </cell>
          <cell r="AK468" t="str">
            <v>N/A</v>
          </cell>
          <cell r="AL468" t="str">
            <v>N/A</v>
          </cell>
          <cell r="AM468" t="str">
            <v>N/A</v>
          </cell>
          <cell r="AN468" t="str">
            <v>N/A</v>
          </cell>
          <cell r="BA468">
            <v>137.28</v>
          </cell>
        </row>
        <row r="469">
          <cell r="B469" t="str">
            <v>SP-RM3</v>
          </cell>
          <cell r="C469" t="str">
            <v>Premium full range passive speaker for V404, V484, V554, P404, P484, P554, X474HB, X554HB, X754HB, X551UHD, X651UHD(-2), X841UHD(-2), X981UHD(-2), V654Q, C651Q, V754Q, C751Q, V864Q, C861Q, V984Q, C981Q, UN462A/VA, UN492S/VS, UN552/V, UN552S/VS,
 MA431, MA491, MA551, P435, P495 and P555</v>
          </cell>
          <cell r="D469">
            <v>405</v>
          </cell>
          <cell r="E469">
            <v>289</v>
          </cell>
          <cell r="F469">
            <v>289</v>
          </cell>
          <cell r="G469">
            <v>243</v>
          </cell>
          <cell r="H469">
            <v>231</v>
          </cell>
          <cell r="I469">
            <v>243</v>
          </cell>
          <cell r="J469">
            <v>243</v>
          </cell>
          <cell r="K469" t="str">
            <v xml:space="preserve"> N/A </v>
          </cell>
          <cell r="L469">
            <v>231</v>
          </cell>
          <cell r="M469">
            <v>0.04</v>
          </cell>
          <cell r="O469" t="e">
            <v>#N/A</v>
          </cell>
          <cell r="S469" t="str">
            <v>N/A</v>
          </cell>
          <cell r="T469">
            <v>188</v>
          </cell>
          <cell r="U469" t="str">
            <v>N/A</v>
          </cell>
          <cell r="V469">
            <v>518</v>
          </cell>
          <cell r="W469">
            <v>370</v>
          </cell>
          <cell r="X469">
            <v>311</v>
          </cell>
          <cell r="Y469">
            <v>296</v>
          </cell>
          <cell r="Z469">
            <v>311</v>
          </cell>
          <cell r="AA469">
            <v>0.04</v>
          </cell>
          <cell r="AG469" t="str">
            <v>N/A</v>
          </cell>
          <cell r="AH469" t="str">
            <v>N/A</v>
          </cell>
          <cell r="AI469" t="str">
            <v>N/A</v>
          </cell>
          <cell r="AJ469" t="str">
            <v>N/A</v>
          </cell>
          <cell r="AK469" t="str">
            <v>N/A</v>
          </cell>
          <cell r="AL469" t="str">
            <v>N/A</v>
          </cell>
          <cell r="AM469" t="str">
            <v>N/A</v>
          </cell>
          <cell r="AN469" t="str">
            <v>N/A</v>
          </cell>
          <cell r="BA469">
            <v>137.28</v>
          </cell>
        </row>
        <row r="470">
          <cell r="B470" t="str">
            <v>SP-RM3a</v>
          </cell>
          <cell r="C470" t="str">
            <v>Premium full range active speaker for V404, V484, V554, P404, P484, P554, X474HB, X554HB, X754HB, X551UHD, X651UHD(-2), X841UHD(-2), X981UHD(-2), V654Q, C651Q, V754Q, C750Q, C751Q, V864Q, C860Q, C861Q, V984Q, C981Q, UN462A/VA, UN492S/VS, UN552/V, UN552S/VS, C431, C501, C551, ME431, ME501, ME551, ME651, M431, M491, M551, M651, MA431, MA491, MA551, P435, P495 and P555</v>
          </cell>
          <cell r="D470">
            <v>769</v>
          </cell>
          <cell r="E470">
            <v>549</v>
          </cell>
          <cell r="F470">
            <v>549</v>
          </cell>
          <cell r="G470">
            <v>461</v>
          </cell>
          <cell r="H470">
            <v>439</v>
          </cell>
          <cell r="I470">
            <v>461</v>
          </cell>
          <cell r="J470">
            <v>461</v>
          </cell>
          <cell r="K470" t="str">
            <v xml:space="preserve"> N/A </v>
          </cell>
          <cell r="L470">
            <v>439</v>
          </cell>
          <cell r="M470">
            <v>0.04</v>
          </cell>
          <cell r="O470" t="e">
            <v>#N/A</v>
          </cell>
          <cell r="S470" t="str">
            <v>N/A</v>
          </cell>
          <cell r="T470">
            <v>357</v>
          </cell>
          <cell r="U470" t="str">
            <v>N/A</v>
          </cell>
          <cell r="V470">
            <v>984</v>
          </cell>
          <cell r="W470">
            <v>703</v>
          </cell>
          <cell r="X470">
            <v>590</v>
          </cell>
          <cell r="Y470">
            <v>562</v>
          </cell>
          <cell r="Z470">
            <v>590</v>
          </cell>
          <cell r="AA470">
            <v>0.04</v>
          </cell>
          <cell r="AG470" t="str">
            <v>N/A</v>
          </cell>
          <cell r="AH470" t="str">
            <v>N/A</v>
          </cell>
          <cell r="AI470" t="str">
            <v>N/A</v>
          </cell>
          <cell r="AJ470" t="str">
            <v>N/A</v>
          </cell>
          <cell r="AK470" t="str">
            <v>N/A</v>
          </cell>
          <cell r="AL470" t="str">
            <v>N/A</v>
          </cell>
          <cell r="AM470" t="str">
            <v>N/A</v>
          </cell>
          <cell r="AN470" t="str">
            <v>N/A</v>
          </cell>
          <cell r="BA470">
            <v>137.28</v>
          </cell>
        </row>
        <row r="471">
          <cell r="B471" t="str">
            <v>SP-TF1</v>
          </cell>
          <cell r="C471" t="str">
            <v>Thin 15W side or rear-mounted speaker set for all versions of the V404, V484, V554, V463, V552, V652, V801, P404, P484, P554, P403, P463, P553, P703, X462UNV, X463UN, X551UN, X464UN, X464UNV, X554UN, X554UNV, X554UNS, X555UNS, X555UNV, X462S, MA431, MA491, MA551 - Limited Availability</v>
          </cell>
          <cell r="D471">
            <v>193</v>
          </cell>
          <cell r="E471">
            <v>169</v>
          </cell>
          <cell r="F471" t="str">
            <v xml:space="preserve"> No MAP Price </v>
          </cell>
          <cell r="G471">
            <v>143</v>
          </cell>
          <cell r="H471">
            <v>136</v>
          </cell>
          <cell r="I471">
            <v>143</v>
          </cell>
          <cell r="J471">
            <v>143</v>
          </cell>
          <cell r="K471">
            <v>143</v>
          </cell>
          <cell r="L471">
            <v>127</v>
          </cell>
          <cell r="M471">
            <v>0.04</v>
          </cell>
          <cell r="O471" t="e">
            <v>#N/A</v>
          </cell>
          <cell r="S471" t="str">
            <v>N/A</v>
          </cell>
          <cell r="T471">
            <v>122</v>
          </cell>
          <cell r="U471" t="str">
            <v>N/A</v>
          </cell>
          <cell r="V471">
            <v>247</v>
          </cell>
          <cell r="W471">
            <v>216</v>
          </cell>
          <cell r="X471">
            <v>183</v>
          </cell>
          <cell r="Y471">
            <v>174</v>
          </cell>
          <cell r="Z471">
            <v>183</v>
          </cell>
          <cell r="AA471">
            <v>0.04</v>
          </cell>
          <cell r="AG471" t="str">
            <v>N/A</v>
          </cell>
          <cell r="AH471" t="str">
            <v>N/A</v>
          </cell>
          <cell r="AI471" t="str">
            <v>N/A</v>
          </cell>
          <cell r="AJ471" t="str">
            <v>N/A</v>
          </cell>
          <cell r="AK471" t="str">
            <v>N/A</v>
          </cell>
          <cell r="AL471" t="str">
            <v>N/A</v>
          </cell>
          <cell r="AM471" t="str">
            <v>N/A</v>
          </cell>
          <cell r="AN471" t="str">
            <v>N/A</v>
          </cell>
          <cell r="BA471">
            <v>137.28</v>
          </cell>
        </row>
        <row r="472">
          <cell r="B472" t="str">
            <v>ST-32E</v>
          </cell>
          <cell r="C472" t="str">
            <v>Optional table top stand accessory for the E327</v>
          </cell>
          <cell r="D472">
            <v>79.989999999999995</v>
          </cell>
          <cell r="E472">
            <v>76</v>
          </cell>
          <cell r="F472" t="str">
            <v xml:space="preserve"> No MAP Price </v>
          </cell>
          <cell r="G472">
            <v>42</v>
          </cell>
          <cell r="H472">
            <v>38</v>
          </cell>
          <cell r="I472">
            <v>42</v>
          </cell>
          <cell r="J472">
            <v>42</v>
          </cell>
          <cell r="K472">
            <v>42</v>
          </cell>
          <cell r="L472">
            <v>35</v>
          </cell>
          <cell r="M472">
            <v>0.04</v>
          </cell>
          <cell r="O472" t="e">
            <v>#N/A</v>
          </cell>
          <cell r="S472" t="str">
            <v>N/A</v>
          </cell>
          <cell r="T472">
            <v>29</v>
          </cell>
          <cell r="U472" t="str">
            <v>N/A</v>
          </cell>
          <cell r="V472">
            <v>102</v>
          </cell>
          <cell r="W472">
            <v>97</v>
          </cell>
          <cell r="X472">
            <v>54</v>
          </cell>
          <cell r="Y472">
            <v>49</v>
          </cell>
          <cell r="Z472">
            <v>54</v>
          </cell>
          <cell r="AA472">
            <v>0.04</v>
          </cell>
          <cell r="AG472" t="str">
            <v>N/A</v>
          </cell>
          <cell r="AH472" t="str">
            <v>N/A</v>
          </cell>
          <cell r="AI472" t="str">
            <v>N/A</v>
          </cell>
          <cell r="AJ472" t="str">
            <v>N/A</v>
          </cell>
          <cell r="AK472" t="str">
            <v>N/A</v>
          </cell>
          <cell r="AL472" t="str">
            <v>N/A</v>
          </cell>
          <cell r="AM472" t="str">
            <v>N/A</v>
          </cell>
          <cell r="AN472" t="str">
            <v>N/A</v>
          </cell>
          <cell r="BA472">
            <v>33.6</v>
          </cell>
        </row>
        <row r="473">
          <cell r="B473" t="str">
            <v>ST-322</v>
          </cell>
          <cell r="C473" t="str">
            <v>Stand for all versions of the V322, V323, V323-2, V423, V423, V463, P403, P463, X464UN, X464UNV, UN462A and UN462VA.   Note if a touch overlay is installed on any product, the stand will not screw in.</v>
          </cell>
          <cell r="D473">
            <v>104</v>
          </cell>
          <cell r="E473">
            <v>104</v>
          </cell>
          <cell r="F473" t="str">
            <v xml:space="preserve"> No MAP Price </v>
          </cell>
          <cell r="G473">
            <v>57</v>
          </cell>
          <cell r="H473">
            <v>52</v>
          </cell>
          <cell r="I473">
            <v>57</v>
          </cell>
          <cell r="J473">
            <v>57</v>
          </cell>
          <cell r="K473">
            <v>57</v>
          </cell>
          <cell r="L473">
            <v>47</v>
          </cell>
          <cell r="M473">
            <v>0.04</v>
          </cell>
          <cell r="O473" t="e">
            <v>#N/A</v>
          </cell>
          <cell r="S473" t="str">
            <v>N/A</v>
          </cell>
          <cell r="T473">
            <v>49</v>
          </cell>
          <cell r="U473" t="str">
            <v>N/A</v>
          </cell>
          <cell r="V473">
            <v>133</v>
          </cell>
          <cell r="W473">
            <v>133</v>
          </cell>
          <cell r="X473">
            <v>73</v>
          </cell>
          <cell r="Y473">
            <v>67</v>
          </cell>
          <cell r="Z473">
            <v>73</v>
          </cell>
          <cell r="AA473">
            <v>0.04</v>
          </cell>
          <cell r="AG473" t="str">
            <v>N/A</v>
          </cell>
          <cell r="AH473" t="str">
            <v>N/A</v>
          </cell>
          <cell r="AI473" t="str">
            <v>N/A</v>
          </cell>
          <cell r="AJ473" t="str">
            <v>N/A</v>
          </cell>
          <cell r="AK473" t="str">
            <v>N/A</v>
          </cell>
          <cell r="AL473" t="str">
            <v>N/A</v>
          </cell>
          <cell r="AM473" t="str">
            <v>N/A</v>
          </cell>
          <cell r="AN473" t="str">
            <v>N/A</v>
          </cell>
          <cell r="BA473">
            <v>46.08</v>
          </cell>
        </row>
        <row r="474">
          <cell r="B474" t="str">
            <v>ST-401</v>
          </cell>
          <cell r="C474" t="str">
            <v>Optional table top stand for Vxx4, Pxx4, Cxx1, ME501, ME551, M431, M491, M551, MA431, MA491, MA551, P435, P495 and P555 products</v>
          </cell>
          <cell r="D474">
            <v>80</v>
          </cell>
          <cell r="E474">
            <v>80</v>
          </cell>
          <cell r="F474">
            <v>80</v>
          </cell>
          <cell r="G474">
            <v>64</v>
          </cell>
          <cell r="H474">
            <v>60</v>
          </cell>
          <cell r="I474">
            <v>64</v>
          </cell>
          <cell r="J474">
            <v>64</v>
          </cell>
          <cell r="K474">
            <v>64</v>
          </cell>
          <cell r="L474">
            <v>52</v>
          </cell>
          <cell r="M474">
            <v>0.04</v>
          </cell>
          <cell r="O474" t="e">
            <v>#N/A</v>
          </cell>
          <cell r="S474" t="str">
            <v>N/A</v>
          </cell>
          <cell r="T474">
            <v>49</v>
          </cell>
          <cell r="U474" t="str">
            <v>N/A</v>
          </cell>
          <cell r="V474">
            <v>102</v>
          </cell>
          <cell r="W474">
            <v>102</v>
          </cell>
          <cell r="X474">
            <v>82</v>
          </cell>
          <cell r="Y474">
            <v>77</v>
          </cell>
          <cell r="Z474">
            <v>82</v>
          </cell>
          <cell r="AA474">
            <v>0.04</v>
          </cell>
          <cell r="AG474" t="str">
            <v>N/A</v>
          </cell>
          <cell r="AH474" t="str">
            <v>N/A</v>
          </cell>
          <cell r="AI474" t="str">
            <v>N/A</v>
          </cell>
          <cell r="AJ474" t="str">
            <v>N/A</v>
          </cell>
          <cell r="AK474" t="str">
            <v>N/A</v>
          </cell>
          <cell r="AL474" t="str">
            <v>N/A</v>
          </cell>
          <cell r="AM474" t="str">
            <v>N/A</v>
          </cell>
          <cell r="AN474" t="str">
            <v>N/A</v>
          </cell>
          <cell r="BA474">
            <v>53.76</v>
          </cell>
        </row>
        <row r="475">
          <cell r="B475" t="str">
            <v>ST-4020</v>
          </cell>
          <cell r="C475" t="str">
            <v>Stand for all versions of the LCD4020, P401, P402, S401, LCD4215, V421, V421-2, LCD4615, V461, V461-2, X461S, X462S, V422, V422-AVT, X462UNV and X463UN - LIMITED AVAILABILITY</v>
          </cell>
          <cell r="D475">
            <v>108</v>
          </cell>
          <cell r="E475">
            <v>108</v>
          </cell>
          <cell r="F475" t="str">
            <v xml:space="preserve"> No MAP Price </v>
          </cell>
          <cell r="G475">
            <v>53</v>
          </cell>
          <cell r="H475">
            <v>49</v>
          </cell>
          <cell r="I475">
            <v>53</v>
          </cell>
          <cell r="J475">
            <v>53</v>
          </cell>
          <cell r="K475">
            <v>53</v>
          </cell>
          <cell r="L475">
            <v>44</v>
          </cell>
          <cell r="M475">
            <v>0.04</v>
          </cell>
          <cell r="O475" t="e">
            <v>#N/A</v>
          </cell>
          <cell r="S475" t="str">
            <v>N/A</v>
          </cell>
          <cell r="T475">
            <v>39</v>
          </cell>
          <cell r="U475" t="str">
            <v>N/A</v>
          </cell>
          <cell r="V475">
            <v>138</v>
          </cell>
          <cell r="W475">
            <v>138</v>
          </cell>
          <cell r="X475">
            <v>68</v>
          </cell>
          <cell r="Y475">
            <v>63</v>
          </cell>
          <cell r="Z475">
            <v>68</v>
          </cell>
          <cell r="AA475">
            <v>0.04</v>
          </cell>
          <cell r="AG475" t="str">
            <v>N/A</v>
          </cell>
          <cell r="AH475" t="str">
            <v>N/A</v>
          </cell>
          <cell r="AI475" t="str">
            <v>N/A</v>
          </cell>
          <cell r="AJ475" t="str">
            <v>N/A</v>
          </cell>
          <cell r="AK475" t="str">
            <v>N/A</v>
          </cell>
          <cell r="AL475" t="str">
            <v>N/A</v>
          </cell>
          <cell r="AM475" t="str">
            <v>N/A</v>
          </cell>
          <cell r="AN475" t="str">
            <v>N/A</v>
          </cell>
          <cell r="BA475">
            <v>43.199999999999996</v>
          </cell>
        </row>
        <row r="476">
          <cell r="B476" t="str">
            <v>ST-43E</v>
          </cell>
          <cell r="C476" t="str">
            <v>Optional table top stand accessory for the E436, E437Q, E507Q and E557Q</v>
          </cell>
          <cell r="D476">
            <v>60.2</v>
          </cell>
          <cell r="E476">
            <v>46</v>
          </cell>
          <cell r="F476">
            <v>46</v>
          </cell>
          <cell r="G476">
            <v>37</v>
          </cell>
          <cell r="H476">
            <v>35</v>
          </cell>
          <cell r="I476">
            <v>37</v>
          </cell>
          <cell r="J476">
            <v>37</v>
          </cell>
          <cell r="K476">
            <v>37</v>
          </cell>
          <cell r="L476">
            <v>30</v>
          </cell>
          <cell r="M476">
            <v>0.04</v>
          </cell>
          <cell r="O476" t="e">
            <v>#N/A</v>
          </cell>
          <cell r="S476" t="str">
            <v>N/A</v>
          </cell>
          <cell r="T476">
            <v>29</v>
          </cell>
          <cell r="U476" t="str">
            <v>N/A</v>
          </cell>
          <cell r="V476">
            <v>77</v>
          </cell>
          <cell r="W476">
            <v>59</v>
          </cell>
          <cell r="X476">
            <v>47</v>
          </cell>
          <cell r="Y476">
            <v>45</v>
          </cell>
          <cell r="Z476">
            <v>47</v>
          </cell>
          <cell r="AA476">
            <v>0.04</v>
          </cell>
          <cell r="AG476" t="str">
            <v>N/A</v>
          </cell>
          <cell r="AH476" t="str">
            <v>N/A</v>
          </cell>
          <cell r="AI476" t="str">
            <v>N/A</v>
          </cell>
          <cell r="AJ476" t="str">
            <v>N/A</v>
          </cell>
          <cell r="AK476" t="str">
            <v>N/A</v>
          </cell>
          <cell r="AL476" t="str">
            <v>N/A</v>
          </cell>
          <cell r="AM476" t="str">
            <v>N/A</v>
          </cell>
          <cell r="AN476" t="str">
            <v>N/A</v>
          </cell>
          <cell r="BA476">
            <v>30.72</v>
          </cell>
        </row>
        <row r="477">
          <cell r="B477" t="str">
            <v>ST-43M</v>
          </cell>
          <cell r="C477" t="str">
            <v>Optional table top stand accessory for the ME431</v>
          </cell>
          <cell r="D477">
            <v>80</v>
          </cell>
          <cell r="E477">
            <v>80</v>
          </cell>
          <cell r="F477">
            <v>80</v>
          </cell>
          <cell r="G477">
            <v>64</v>
          </cell>
          <cell r="H477">
            <v>60</v>
          </cell>
          <cell r="I477">
            <v>64</v>
          </cell>
          <cell r="J477">
            <v>64</v>
          </cell>
          <cell r="K477">
            <v>64</v>
          </cell>
          <cell r="L477">
            <v>52</v>
          </cell>
          <cell r="M477">
            <v>0.04</v>
          </cell>
          <cell r="O477" t="e">
            <v>#N/A</v>
          </cell>
          <cell r="S477" t="str">
            <v>N/A</v>
          </cell>
          <cell r="T477">
            <v>49</v>
          </cell>
          <cell r="U477" t="str">
            <v>N/A</v>
          </cell>
          <cell r="V477">
            <v>102</v>
          </cell>
          <cell r="W477">
            <v>102</v>
          </cell>
          <cell r="X477">
            <v>82</v>
          </cell>
          <cell r="Y477">
            <v>77</v>
          </cell>
          <cell r="Z477">
            <v>82</v>
          </cell>
          <cell r="AA477">
            <v>0.04</v>
          </cell>
          <cell r="AG477" t="str">
            <v>N/A</v>
          </cell>
          <cell r="AH477" t="str">
            <v>N/A</v>
          </cell>
          <cell r="AI477" t="str">
            <v>N/A</v>
          </cell>
          <cell r="AJ477" t="str">
            <v>N/A</v>
          </cell>
          <cell r="AK477" t="str">
            <v>N/A</v>
          </cell>
          <cell r="AL477" t="str">
            <v>N/A</v>
          </cell>
          <cell r="AM477" t="str">
            <v>N/A</v>
          </cell>
          <cell r="AN477" t="str">
            <v>N/A</v>
          </cell>
          <cell r="BA477">
            <v>30.72</v>
          </cell>
        </row>
        <row r="478">
          <cell r="B478" t="str">
            <v>ST-4620</v>
          </cell>
          <cell r="C478" t="str">
            <v>Stand for all versions of the LCD4620, P461, P462, X461UN, X462UN, X461UNV, X461HB, S461, V462, V462-TM, V463-TM and V552.  Note if a touch overlay is installed on any product, the stand will not screw in. - LIMITED AVAILABILITY</v>
          </cell>
          <cell r="D478">
            <v>108</v>
          </cell>
          <cell r="E478">
            <v>108</v>
          </cell>
          <cell r="F478" t="str">
            <v xml:space="preserve"> No MAP Price </v>
          </cell>
          <cell r="G478">
            <v>53</v>
          </cell>
          <cell r="H478">
            <v>49</v>
          </cell>
          <cell r="I478">
            <v>53</v>
          </cell>
          <cell r="J478">
            <v>53</v>
          </cell>
          <cell r="K478">
            <v>53</v>
          </cell>
          <cell r="L478">
            <v>44</v>
          </cell>
          <cell r="M478">
            <v>0.04</v>
          </cell>
          <cell r="O478" t="e">
            <v>#N/A</v>
          </cell>
          <cell r="S478" t="str">
            <v>N/A</v>
          </cell>
          <cell r="T478">
            <v>39</v>
          </cell>
          <cell r="U478" t="str">
            <v>N/A</v>
          </cell>
          <cell r="V478">
            <v>138</v>
          </cell>
          <cell r="W478">
            <v>138</v>
          </cell>
          <cell r="X478">
            <v>68</v>
          </cell>
          <cell r="Y478">
            <v>63</v>
          </cell>
          <cell r="Z478">
            <v>68</v>
          </cell>
          <cell r="AA478">
            <v>0.04</v>
          </cell>
          <cell r="AG478" t="str">
            <v>N/A</v>
          </cell>
          <cell r="AH478" t="str">
            <v>N/A</v>
          </cell>
          <cell r="AI478" t="str">
            <v>N/A</v>
          </cell>
          <cell r="AJ478" t="str">
            <v>N/A</v>
          </cell>
          <cell r="AK478" t="str">
            <v>N/A</v>
          </cell>
          <cell r="AL478" t="str">
            <v>N/A</v>
          </cell>
          <cell r="AM478" t="str">
            <v>N/A</v>
          </cell>
          <cell r="AN478" t="str">
            <v>N/A</v>
          </cell>
          <cell r="BA478">
            <v>59.519999999999996</v>
          </cell>
        </row>
        <row r="479">
          <cell r="B479" t="str">
            <v>ST-5220</v>
          </cell>
          <cell r="C479" t="str">
            <v>Stand for all versions of the LCD5220, P521, S521, P551, V551, P552, X551S, X552S, X551UN, X554UN, X554UNS, X554UNV, X555UNS, X555UNV, X554HB, X551UHD and P553 - LIMITED AVAILABILITY</v>
          </cell>
          <cell r="D479">
            <v>135</v>
          </cell>
          <cell r="E479">
            <v>135</v>
          </cell>
          <cell r="F479" t="str">
            <v xml:space="preserve"> No MAP Price </v>
          </cell>
          <cell r="G479">
            <v>73</v>
          </cell>
          <cell r="H479">
            <v>68</v>
          </cell>
          <cell r="I479">
            <v>73</v>
          </cell>
          <cell r="J479">
            <v>73</v>
          </cell>
          <cell r="K479">
            <v>73</v>
          </cell>
          <cell r="L479">
            <v>61</v>
          </cell>
          <cell r="M479">
            <v>0.04</v>
          </cell>
          <cell r="O479" t="e">
            <v>#N/A</v>
          </cell>
          <cell r="S479" t="str">
            <v>N/A</v>
          </cell>
          <cell r="T479">
            <v>59</v>
          </cell>
          <cell r="U479" t="str">
            <v>N/A</v>
          </cell>
          <cell r="V479">
            <v>173</v>
          </cell>
          <cell r="W479">
            <v>173</v>
          </cell>
          <cell r="X479">
            <v>93</v>
          </cell>
          <cell r="Y479">
            <v>87</v>
          </cell>
          <cell r="Z479">
            <v>93</v>
          </cell>
          <cell r="AA479">
            <v>0.04</v>
          </cell>
          <cell r="AG479" t="str">
            <v>N/A</v>
          </cell>
          <cell r="AH479" t="str">
            <v>N/A</v>
          </cell>
          <cell r="AI479" t="str">
            <v>N/A</v>
          </cell>
          <cell r="AJ479" t="str">
            <v>N/A</v>
          </cell>
          <cell r="AK479" t="str">
            <v>N/A</v>
          </cell>
          <cell r="AL479" t="str">
            <v>N/A</v>
          </cell>
          <cell r="AM479" t="str">
            <v>N/A</v>
          </cell>
          <cell r="AN479" t="str">
            <v>N/A</v>
          </cell>
          <cell r="BA479">
            <v>59.519999999999996</v>
          </cell>
        </row>
        <row r="480">
          <cell r="B480" t="str">
            <v>ST-551</v>
          </cell>
          <cell r="C480" t="str">
            <v xml:space="preserve">Optional table top stand accessory for the UN552, UN551S, UN551VS, UN552S, UN552VS, </v>
          </cell>
          <cell r="D480">
            <v>119</v>
          </cell>
          <cell r="E480">
            <v>85</v>
          </cell>
          <cell r="F480">
            <v>85</v>
          </cell>
          <cell r="G480">
            <v>68</v>
          </cell>
          <cell r="H480">
            <v>64</v>
          </cell>
          <cell r="I480">
            <v>68</v>
          </cell>
          <cell r="J480">
            <v>68</v>
          </cell>
          <cell r="K480" t="str">
            <v xml:space="preserve"> $                           -  </v>
          </cell>
          <cell r="L480">
            <v>65</v>
          </cell>
          <cell r="M480">
            <v>0.04</v>
          </cell>
          <cell r="O480" t="e">
            <v>#N/A</v>
          </cell>
          <cell r="S480" t="str">
            <v>N/A</v>
          </cell>
          <cell r="T480">
            <v>59</v>
          </cell>
          <cell r="U480" t="str">
            <v>N/A</v>
          </cell>
          <cell r="V480">
            <v>152</v>
          </cell>
          <cell r="W480">
            <v>109</v>
          </cell>
          <cell r="X480">
            <v>87</v>
          </cell>
          <cell r="Y480">
            <v>82</v>
          </cell>
          <cell r="Z480">
            <v>87</v>
          </cell>
          <cell r="AA480">
            <v>0.04</v>
          </cell>
          <cell r="AG480" t="str">
            <v>N/A</v>
          </cell>
          <cell r="AH480" t="str">
            <v>N/A</v>
          </cell>
          <cell r="AI480" t="str">
            <v>N/A</v>
          </cell>
          <cell r="AJ480" t="str">
            <v>N/A</v>
          </cell>
          <cell r="AK480" t="str">
            <v>N/A</v>
          </cell>
          <cell r="AL480" t="str">
            <v>N/A</v>
          </cell>
          <cell r="AM480" t="str">
            <v>N/A</v>
          </cell>
          <cell r="AN480" t="str">
            <v>N/A</v>
          </cell>
          <cell r="BA480">
            <v>59.519999999999996</v>
          </cell>
        </row>
        <row r="481">
          <cell r="B481" t="str">
            <v>ST-65E</v>
          </cell>
          <cell r="C481" t="str">
            <v>Optional table top stand accessory for the E655. - LIMITED AVAILABILITY</v>
          </cell>
          <cell r="D481">
            <v>117</v>
          </cell>
          <cell r="E481">
            <v>117</v>
          </cell>
          <cell r="F481" t="str">
            <v xml:space="preserve"> No MAP Price </v>
          </cell>
          <cell r="G481">
            <v>75</v>
          </cell>
          <cell r="H481">
            <v>71</v>
          </cell>
          <cell r="I481">
            <v>75</v>
          </cell>
          <cell r="J481">
            <v>75</v>
          </cell>
          <cell r="K481">
            <v>75</v>
          </cell>
          <cell r="L481">
            <v>59</v>
          </cell>
          <cell r="M481">
            <v>0.04</v>
          </cell>
          <cell r="O481" t="e">
            <v>#N/A</v>
          </cell>
          <cell r="S481" t="str">
            <v>N/A</v>
          </cell>
          <cell r="T481">
            <v>59</v>
          </cell>
          <cell r="U481" t="str">
            <v>N/A</v>
          </cell>
          <cell r="V481">
            <v>150</v>
          </cell>
          <cell r="W481">
            <v>150</v>
          </cell>
          <cell r="X481">
            <v>96</v>
          </cell>
          <cell r="Y481">
            <v>91</v>
          </cell>
          <cell r="Z481">
            <v>96</v>
          </cell>
          <cell r="AA481">
            <v>0.04</v>
          </cell>
          <cell r="AG481" t="str">
            <v>N/A</v>
          </cell>
          <cell r="AH481" t="str">
            <v>N/A</v>
          </cell>
          <cell r="AI481" t="str">
            <v>N/A</v>
          </cell>
          <cell r="AJ481" t="str">
            <v>N/A</v>
          </cell>
          <cell r="AK481" t="str">
            <v>N/A</v>
          </cell>
          <cell r="AL481" t="str">
            <v>N/A</v>
          </cell>
          <cell r="AM481" t="str">
            <v>N/A</v>
          </cell>
          <cell r="AN481" t="str">
            <v>N/A</v>
          </cell>
          <cell r="BA481">
            <v>62.4</v>
          </cell>
        </row>
        <row r="482">
          <cell r="B482" t="str">
            <v>ST-65E3</v>
          </cell>
          <cell r="C482" t="str">
            <v>Tabletop stand for the E657Q</v>
          </cell>
          <cell r="D482">
            <v>52</v>
          </cell>
          <cell r="E482">
            <v>52</v>
          </cell>
          <cell r="F482">
            <v>52</v>
          </cell>
          <cell r="G482">
            <v>42</v>
          </cell>
          <cell r="H482">
            <v>39</v>
          </cell>
          <cell r="I482">
            <v>42</v>
          </cell>
          <cell r="J482">
            <v>42</v>
          </cell>
          <cell r="K482">
            <v>42</v>
          </cell>
          <cell r="L482">
            <v>34</v>
          </cell>
          <cell r="M482">
            <v>0.04</v>
          </cell>
          <cell r="O482" t="e">
            <v>#N/A</v>
          </cell>
          <cell r="S482" t="str">
            <v>N/A</v>
          </cell>
          <cell r="T482">
            <v>39</v>
          </cell>
          <cell r="U482" t="str">
            <v>N/A</v>
          </cell>
          <cell r="V482">
            <v>67</v>
          </cell>
          <cell r="W482">
            <v>67</v>
          </cell>
          <cell r="X482">
            <v>54</v>
          </cell>
          <cell r="Y482">
            <v>50</v>
          </cell>
          <cell r="Z482">
            <v>54</v>
          </cell>
          <cell r="AA482">
            <v>0.04</v>
          </cell>
          <cell r="AG482" t="str">
            <v>N/A</v>
          </cell>
          <cell r="AH482" t="str">
            <v>N/A</v>
          </cell>
          <cell r="AI482" t="str">
            <v>N/A</v>
          </cell>
          <cell r="AJ482" t="str">
            <v>N/A</v>
          </cell>
          <cell r="AK482" t="str">
            <v>N/A</v>
          </cell>
          <cell r="AL482" t="str">
            <v>N/A</v>
          </cell>
          <cell r="AM482" t="str">
            <v>N/A</v>
          </cell>
          <cell r="AN482" t="str">
            <v>N/A</v>
          </cell>
          <cell r="BA482">
            <v>34.56</v>
          </cell>
        </row>
        <row r="483">
          <cell r="B483" t="str">
            <v>ST-65M</v>
          </cell>
          <cell r="C483" t="str">
            <v>Optional table top stand accessory for the ME651 and M651</v>
          </cell>
          <cell r="D483">
            <v>117</v>
          </cell>
          <cell r="E483">
            <v>117</v>
          </cell>
          <cell r="F483">
            <v>117</v>
          </cell>
          <cell r="G483">
            <v>75</v>
          </cell>
          <cell r="H483">
            <v>71</v>
          </cell>
          <cell r="I483">
            <v>75</v>
          </cell>
          <cell r="J483">
            <v>75</v>
          </cell>
          <cell r="K483">
            <v>75</v>
          </cell>
          <cell r="L483">
            <v>59</v>
          </cell>
          <cell r="M483">
            <v>0.04</v>
          </cell>
          <cell r="O483" t="e">
            <v>#N/A</v>
          </cell>
          <cell r="S483" t="str">
            <v>N/A</v>
          </cell>
          <cell r="T483">
            <v>59</v>
          </cell>
          <cell r="U483" t="str">
            <v>N/A</v>
          </cell>
          <cell r="V483">
            <v>150</v>
          </cell>
          <cell r="W483">
            <v>150</v>
          </cell>
          <cell r="X483">
            <v>96</v>
          </cell>
          <cell r="Y483">
            <v>91</v>
          </cell>
          <cell r="Z483">
            <v>96</v>
          </cell>
          <cell r="AA483">
            <v>0.04</v>
          </cell>
          <cell r="AG483" t="str">
            <v>N/A</v>
          </cell>
          <cell r="AH483" t="str">
            <v>N/A</v>
          </cell>
          <cell r="AI483" t="str">
            <v>N/A</v>
          </cell>
          <cell r="AJ483" t="str">
            <v>N/A</v>
          </cell>
          <cell r="AK483" t="str">
            <v>N/A</v>
          </cell>
          <cell r="AL483" t="str">
            <v>N/A</v>
          </cell>
          <cell r="AM483" t="str">
            <v>N/A</v>
          </cell>
          <cell r="AN483" t="str">
            <v>N/A</v>
          </cell>
          <cell r="BA483">
            <v>34.56</v>
          </cell>
        </row>
        <row r="484">
          <cell r="B484" t="str">
            <v>ST-801</v>
          </cell>
          <cell r="C484" t="str">
            <v>Stand for all versions of the C651Q, V654Q, C750Q, C751Q, V754Q, C860Q, C861Q, V864Q, C981Q, V984Q, E705, E805, P703, V801, X841UHD(-2), E905 and X981UHD(-2).  Note if a touch overlay is installed on any product, the stand will not screw in.</v>
          </cell>
          <cell r="D484">
            <v>170</v>
          </cell>
          <cell r="E484">
            <v>170</v>
          </cell>
          <cell r="F484" t="str">
            <v xml:space="preserve"> No MAP Price </v>
          </cell>
          <cell r="G484">
            <v>135</v>
          </cell>
          <cell r="H484">
            <v>128</v>
          </cell>
          <cell r="I484">
            <v>135</v>
          </cell>
          <cell r="J484">
            <v>135</v>
          </cell>
          <cell r="K484">
            <v>135</v>
          </cell>
          <cell r="L484">
            <v>111</v>
          </cell>
          <cell r="M484">
            <v>0.04</v>
          </cell>
          <cell r="O484" t="e">
            <v>#N/A</v>
          </cell>
          <cell r="S484" t="str">
            <v>N/A</v>
          </cell>
          <cell r="T484">
            <v>119</v>
          </cell>
          <cell r="U484" t="str">
            <v>N/A</v>
          </cell>
          <cell r="V484">
            <v>218</v>
          </cell>
          <cell r="W484">
            <v>218</v>
          </cell>
          <cell r="X484">
            <v>173</v>
          </cell>
          <cell r="Y484">
            <v>164</v>
          </cell>
          <cell r="Z484">
            <v>173</v>
          </cell>
          <cell r="AA484">
            <v>0.04</v>
          </cell>
          <cell r="AG484" t="str">
            <v>N/A</v>
          </cell>
          <cell r="AH484" t="str">
            <v>N/A</v>
          </cell>
          <cell r="AI484" t="str">
            <v>N/A</v>
          </cell>
          <cell r="AJ484" t="str">
            <v>N/A</v>
          </cell>
          <cell r="AK484" t="str">
            <v>N/A</v>
          </cell>
          <cell r="AL484" t="str">
            <v>N/A</v>
          </cell>
          <cell r="AM484" t="str">
            <v>N/A</v>
          </cell>
          <cell r="AN484" t="str">
            <v>N/A</v>
          </cell>
          <cell r="BA484">
            <v>114.24</v>
          </cell>
        </row>
        <row r="485">
          <cell r="B485" t="str">
            <v>ST-32E2</v>
          </cell>
          <cell r="C485" t="str">
            <v>Optional table top stand accessory for the E328, E438 and E498</v>
          </cell>
          <cell r="D485">
            <v>79.989999999999995</v>
          </cell>
          <cell r="E485">
            <v>76</v>
          </cell>
          <cell r="F485">
            <v>76</v>
          </cell>
          <cell r="G485">
            <v>61</v>
          </cell>
          <cell r="H485">
            <v>57</v>
          </cell>
          <cell r="I485">
            <v>61</v>
          </cell>
          <cell r="J485">
            <v>61</v>
          </cell>
          <cell r="K485" t="str">
            <v xml:space="preserve"> N/A </v>
          </cell>
          <cell r="L485">
            <v>61</v>
          </cell>
          <cell r="M485">
            <v>0.04</v>
          </cell>
          <cell r="O485" t="e">
            <v>#N/A</v>
          </cell>
          <cell r="S485" t="str">
            <v>N/A</v>
          </cell>
          <cell r="T485">
            <v>169</v>
          </cell>
          <cell r="U485" t="str">
            <v>N/A</v>
          </cell>
          <cell r="V485">
            <v>102</v>
          </cell>
          <cell r="W485">
            <v>97</v>
          </cell>
          <cell r="X485">
            <v>78</v>
          </cell>
          <cell r="Y485">
            <v>73</v>
          </cell>
          <cell r="Z485">
            <v>78</v>
          </cell>
          <cell r="AA485">
            <v>0.04</v>
          </cell>
          <cell r="AG485" t="str">
            <v>N/A</v>
          </cell>
          <cell r="AH485" t="str">
            <v>N/A</v>
          </cell>
          <cell r="AI485" t="str">
            <v>N/A</v>
          </cell>
          <cell r="AJ485" t="str">
            <v>N/A</v>
          </cell>
          <cell r="AK485" t="str">
            <v>N/A</v>
          </cell>
          <cell r="AL485" t="str">
            <v>N/A</v>
          </cell>
          <cell r="AM485" t="str">
            <v>N/A</v>
          </cell>
          <cell r="AN485" t="str">
            <v>N/A</v>
          </cell>
          <cell r="BA485">
            <v>114.24</v>
          </cell>
        </row>
        <row r="486">
          <cell r="B486" t="str">
            <v>ST-55E</v>
          </cell>
          <cell r="C486" t="str">
            <v>Optional table top stand accessory for the E558 and E658</v>
          </cell>
          <cell r="D486">
            <v>80</v>
          </cell>
          <cell r="E486">
            <v>80</v>
          </cell>
          <cell r="F486">
            <v>80</v>
          </cell>
          <cell r="G486">
            <v>64</v>
          </cell>
          <cell r="H486">
            <v>60</v>
          </cell>
          <cell r="I486">
            <v>64</v>
          </cell>
          <cell r="J486">
            <v>64</v>
          </cell>
          <cell r="K486" t="str">
            <v xml:space="preserve"> N/A </v>
          </cell>
          <cell r="L486">
            <v>64</v>
          </cell>
          <cell r="M486">
            <v>0.04</v>
          </cell>
          <cell r="O486" t="e">
            <v>#N/A</v>
          </cell>
          <cell r="S486" t="str">
            <v>N/A</v>
          </cell>
          <cell r="T486">
            <v>169</v>
          </cell>
          <cell r="U486" t="str">
            <v>N/A</v>
          </cell>
          <cell r="V486">
            <v>102</v>
          </cell>
          <cell r="W486">
            <v>102</v>
          </cell>
          <cell r="X486">
            <v>82</v>
          </cell>
          <cell r="Y486">
            <v>77</v>
          </cell>
          <cell r="Z486">
            <v>82</v>
          </cell>
          <cell r="AA486">
            <v>0.04</v>
          </cell>
          <cell r="AG486" t="str">
            <v>N/A</v>
          </cell>
          <cell r="AH486" t="str">
            <v>N/A</v>
          </cell>
          <cell r="AI486" t="str">
            <v>N/A</v>
          </cell>
          <cell r="AJ486" t="str">
            <v>N/A</v>
          </cell>
          <cell r="AK486" t="str">
            <v>N/A</v>
          </cell>
          <cell r="AL486" t="str">
            <v>N/A</v>
          </cell>
          <cell r="AM486" t="str">
            <v>N/A</v>
          </cell>
          <cell r="AN486" t="str">
            <v>N/A</v>
          </cell>
          <cell r="BA486">
            <v>114.24</v>
          </cell>
        </row>
        <row r="488">
          <cell r="B488" t="str">
            <v>DS1-TM01</v>
          </cell>
          <cell r="C488" t="str">
            <v xml:space="preserve">Internal SDM tuner, NTSC, ATSC Standard (8-VSB, Clear-QAM), 1920x1080 supported, 3yr warranty </v>
          </cell>
          <cell r="D488">
            <v>419</v>
          </cell>
          <cell r="E488">
            <v>299</v>
          </cell>
          <cell r="F488">
            <v>249</v>
          </cell>
          <cell r="G488">
            <v>199</v>
          </cell>
          <cell r="H488">
            <v>187</v>
          </cell>
          <cell r="I488">
            <v>199</v>
          </cell>
          <cell r="J488">
            <v>199</v>
          </cell>
          <cell r="K488" t="str">
            <v xml:space="preserve"> N/A </v>
          </cell>
          <cell r="L488">
            <v>199</v>
          </cell>
          <cell r="M488">
            <v>0.04</v>
          </cell>
          <cell r="O488" t="e">
            <v>#N/A</v>
          </cell>
          <cell r="S488" t="str">
            <v>N/A</v>
          </cell>
          <cell r="T488">
            <v>169</v>
          </cell>
          <cell r="U488" t="str">
            <v>N/A</v>
          </cell>
          <cell r="V488">
            <v>536</v>
          </cell>
          <cell r="W488">
            <v>383</v>
          </cell>
          <cell r="X488">
            <v>255</v>
          </cell>
          <cell r="Y488">
            <v>239</v>
          </cell>
          <cell r="Z488">
            <v>255</v>
          </cell>
          <cell r="AA488">
            <v>0.04</v>
          </cell>
          <cell r="AG488" t="str">
            <v>N/A</v>
          </cell>
          <cell r="AH488" t="str">
            <v>N/A</v>
          </cell>
          <cell r="AI488" t="str">
            <v>N/A</v>
          </cell>
          <cell r="AJ488" t="str">
            <v>N/A</v>
          </cell>
          <cell r="AK488" t="str">
            <v>N/A</v>
          </cell>
          <cell r="AL488" t="str">
            <v>N/A</v>
          </cell>
          <cell r="AM488" t="str">
            <v>N/A</v>
          </cell>
          <cell r="AN488" t="str">
            <v>N/A</v>
          </cell>
          <cell r="BA488">
            <v>114.24</v>
          </cell>
        </row>
        <row r="489">
          <cell r="B489" t="str">
            <v>SDM-VI5W-PS</v>
          </cell>
          <cell r="C489" t="str">
            <v>SDM PC with Intel i5-8400H, Intel UHD Graphics, 16GB DDR4 RAM, 256GB SSD, Gigabit LAN, Wifi 802.11 AC, Bluetooth, USB 3.0, video output, Windows 10 Pro, vPro and TPM, 3yr warranty. Compatible with all NEC displays supporting SDM (Equivalent to OPS-TI7W-PS)</v>
          </cell>
          <cell r="D489">
            <v>2659</v>
          </cell>
          <cell r="E489">
            <v>1899</v>
          </cell>
          <cell r="F489">
            <v>1899</v>
          </cell>
          <cell r="G489">
            <v>1595</v>
          </cell>
          <cell r="H489">
            <v>1519</v>
          </cell>
          <cell r="I489">
            <v>1595</v>
          </cell>
          <cell r="J489">
            <v>1595</v>
          </cell>
          <cell r="K489" t="str">
            <v xml:space="preserve"> N/A </v>
          </cell>
          <cell r="L489">
            <v>1519</v>
          </cell>
          <cell r="M489">
            <v>0.04</v>
          </cell>
          <cell r="O489" t="e">
            <v>#N/A</v>
          </cell>
          <cell r="S489" t="str">
            <v>N/A</v>
          </cell>
          <cell r="T489">
            <v>1234</v>
          </cell>
          <cell r="U489" t="str">
            <v>N/A</v>
          </cell>
          <cell r="V489">
            <v>3404</v>
          </cell>
          <cell r="W489">
            <v>2431</v>
          </cell>
          <cell r="X489">
            <v>2042</v>
          </cell>
          <cell r="Y489">
            <v>1944</v>
          </cell>
          <cell r="Z489">
            <v>2042</v>
          </cell>
          <cell r="AA489">
            <v>0.04</v>
          </cell>
          <cell r="AG489" t="str">
            <v>N/A</v>
          </cell>
          <cell r="AH489" t="str">
            <v>N/A</v>
          </cell>
          <cell r="AI489" t="str">
            <v>N/A</v>
          </cell>
          <cell r="AJ489" t="str">
            <v>N/A</v>
          </cell>
          <cell r="AK489" t="str">
            <v>N/A</v>
          </cell>
          <cell r="AL489" t="str">
            <v>N/A</v>
          </cell>
          <cell r="AM489" t="str">
            <v>N/A</v>
          </cell>
          <cell r="AN489" t="str">
            <v>N/A</v>
          </cell>
          <cell r="BA489">
            <v>114.24</v>
          </cell>
        </row>
        <row r="490">
          <cell r="B490" t="str">
            <v>SDM-VI3W-IS</v>
          </cell>
          <cell r="C490" t="str">
            <v>SDM PC with Intel i3-8100H, Intel UHD Graphics, 8GB dual channel DDR3 RAM, 128GB mSATA, Gigabit LAN, Wifi 802.11 AC, Bluetooth, USB 3.0, video output, Windows 10 IoT Enterprise, 3yr warranty. Compatible with all NEC displays supporting SDM (Equivalent to OPS-TI3W-PS)</v>
          </cell>
          <cell r="D490">
            <v>1959</v>
          </cell>
          <cell r="E490">
            <v>1399</v>
          </cell>
          <cell r="F490">
            <v>1399</v>
          </cell>
          <cell r="G490">
            <v>1175</v>
          </cell>
          <cell r="H490">
            <v>1119</v>
          </cell>
          <cell r="I490">
            <v>1175</v>
          </cell>
          <cell r="J490">
            <v>1175</v>
          </cell>
          <cell r="K490" t="str">
            <v xml:space="preserve"> N/A </v>
          </cell>
          <cell r="L490">
            <v>1119</v>
          </cell>
          <cell r="M490">
            <v>0.04</v>
          </cell>
          <cell r="O490" t="e">
            <v>#N/A</v>
          </cell>
          <cell r="S490" t="str">
            <v>N/A</v>
          </cell>
          <cell r="T490">
            <v>909</v>
          </cell>
          <cell r="U490" t="str">
            <v>N/A</v>
          </cell>
          <cell r="V490">
            <v>2508</v>
          </cell>
          <cell r="W490">
            <v>1791</v>
          </cell>
          <cell r="X490">
            <v>1504</v>
          </cell>
          <cell r="Y490">
            <v>1432</v>
          </cell>
          <cell r="Z490">
            <v>1504</v>
          </cell>
          <cell r="AA490">
            <v>0.04</v>
          </cell>
          <cell r="AG490" t="str">
            <v>N/A</v>
          </cell>
          <cell r="AH490" t="str">
            <v>N/A</v>
          </cell>
          <cell r="AI490" t="str">
            <v>N/A</v>
          </cell>
          <cell r="AJ490" t="str">
            <v>N/A</v>
          </cell>
          <cell r="AK490" t="str">
            <v>N/A</v>
          </cell>
          <cell r="AL490" t="str">
            <v>N/A</v>
          </cell>
          <cell r="AM490" t="str">
            <v>N/A</v>
          </cell>
          <cell r="AN490" t="str">
            <v>N/A</v>
          </cell>
          <cell r="BA490">
            <v>114.24</v>
          </cell>
        </row>
        <row r="491">
          <cell r="B491" t="str">
            <v>SDM-VICW-IS</v>
          </cell>
          <cell r="C491" t="str">
            <v>SDM PC with Intel Celeron Cel-G4930E, Intel UHD Graphics, 4GB dual channel DDR3 RAM, 64GB mSATA, Gigabit LAN, USB 3.0, video output, Windows 10 IoT Enterprise, 3yr warranty. Compatible with all NEC displays supporting SDM (Equivalent to OPS-TAA8R-PS)</v>
          </cell>
          <cell r="D491">
            <v>1399</v>
          </cell>
          <cell r="E491">
            <v>999</v>
          </cell>
          <cell r="F491">
            <v>999</v>
          </cell>
          <cell r="G491">
            <v>839</v>
          </cell>
          <cell r="H491">
            <v>799</v>
          </cell>
          <cell r="I491">
            <v>839</v>
          </cell>
          <cell r="J491">
            <v>839</v>
          </cell>
          <cell r="K491" t="str">
            <v xml:space="preserve"> N/A </v>
          </cell>
          <cell r="L491">
            <v>799</v>
          </cell>
          <cell r="M491">
            <v>0.04</v>
          </cell>
          <cell r="O491" t="e">
            <v>#N/A</v>
          </cell>
          <cell r="S491" t="str">
            <v>N/A</v>
          </cell>
          <cell r="T491">
            <v>649</v>
          </cell>
          <cell r="U491" t="str">
            <v>N/A</v>
          </cell>
          <cell r="V491">
            <v>1791</v>
          </cell>
          <cell r="W491">
            <v>1279</v>
          </cell>
          <cell r="X491">
            <v>1074</v>
          </cell>
          <cell r="Y491">
            <v>1023</v>
          </cell>
          <cell r="Z491">
            <v>1074</v>
          </cell>
          <cell r="AA491">
            <v>0.04</v>
          </cell>
          <cell r="AG491" t="str">
            <v>N/A</v>
          </cell>
          <cell r="AH491" t="str">
            <v>N/A</v>
          </cell>
          <cell r="AI491" t="str">
            <v>N/A</v>
          </cell>
          <cell r="AJ491" t="str">
            <v>N/A</v>
          </cell>
          <cell r="AK491" t="str">
            <v>N/A</v>
          </cell>
          <cell r="AL491" t="str">
            <v>N/A</v>
          </cell>
          <cell r="AM491" t="str">
            <v>N/A</v>
          </cell>
          <cell r="AN491" t="str">
            <v>N/A</v>
          </cell>
          <cell r="BA491">
            <v>114.24</v>
          </cell>
        </row>
        <row r="492">
          <cell r="B492" t="str">
            <v>SDM-12GSDI</v>
          </cell>
          <cell r="C492" t="str">
            <v>12G SDI SDM interface card with full 4K/60Hz support.  Compatible with ME, M, MA and Pxx5 Series.</v>
          </cell>
          <cell r="D492">
            <v>1959</v>
          </cell>
          <cell r="E492">
            <v>1399</v>
          </cell>
          <cell r="F492">
            <v>1399</v>
          </cell>
          <cell r="G492">
            <v>1175</v>
          </cell>
          <cell r="H492">
            <v>1119</v>
          </cell>
          <cell r="I492">
            <v>1175</v>
          </cell>
          <cell r="J492">
            <v>1175</v>
          </cell>
          <cell r="K492" t="str">
            <v xml:space="preserve"> N/A </v>
          </cell>
          <cell r="L492">
            <v>1119</v>
          </cell>
          <cell r="M492">
            <v>0.04</v>
          </cell>
          <cell r="O492" t="e">
            <v>#N/A</v>
          </cell>
          <cell r="S492" t="str">
            <v>N/A</v>
          </cell>
          <cell r="T492">
            <v>909</v>
          </cell>
          <cell r="U492" t="str">
            <v>N/A</v>
          </cell>
          <cell r="V492">
            <v>2508</v>
          </cell>
          <cell r="W492">
            <v>1791</v>
          </cell>
          <cell r="X492">
            <v>1504</v>
          </cell>
          <cell r="Y492">
            <v>1432</v>
          </cell>
          <cell r="Z492">
            <v>1504</v>
          </cell>
          <cell r="AA492">
            <v>0.04</v>
          </cell>
          <cell r="AG492" t="str">
            <v>N/A</v>
          </cell>
          <cell r="AH492" t="str">
            <v>N/A</v>
          </cell>
          <cell r="AI492" t="str">
            <v>N/A</v>
          </cell>
          <cell r="AJ492" t="str">
            <v>N/A</v>
          </cell>
          <cell r="AK492" t="str">
            <v>N/A</v>
          </cell>
          <cell r="AL492" t="str">
            <v>N/A</v>
          </cell>
          <cell r="AM492" t="str">
            <v>N/A</v>
          </cell>
          <cell r="AN492" t="str">
            <v>N/A</v>
          </cell>
          <cell r="BA492">
            <v>114.24</v>
          </cell>
        </row>
        <row r="493">
          <cell r="B493" t="str">
            <v>SDM-HDBT</v>
          </cell>
          <cell r="C493" t="str">
            <v>HDBaseT SDM receiver module.  Receive an HDBaseT (video, audio and control) signal via a single UTP/STP category 5e or category 6 cable. Compatible with ME, M, MA and Pxx5 Series.</v>
          </cell>
          <cell r="D493">
            <v>629</v>
          </cell>
          <cell r="E493">
            <v>449</v>
          </cell>
          <cell r="F493">
            <v>449</v>
          </cell>
          <cell r="G493">
            <v>377</v>
          </cell>
          <cell r="H493">
            <v>359</v>
          </cell>
          <cell r="I493">
            <v>377</v>
          </cell>
          <cell r="J493">
            <v>377</v>
          </cell>
          <cell r="K493" t="str">
            <v xml:space="preserve"> N/A </v>
          </cell>
          <cell r="L493">
            <v>359</v>
          </cell>
          <cell r="M493">
            <v>0.04</v>
          </cell>
          <cell r="O493" t="e">
            <v>#N/A</v>
          </cell>
          <cell r="S493" t="str">
            <v>N/A</v>
          </cell>
          <cell r="T493">
            <v>292</v>
          </cell>
          <cell r="U493" t="str">
            <v>N/A</v>
          </cell>
          <cell r="V493">
            <v>805</v>
          </cell>
          <cell r="W493">
            <v>575</v>
          </cell>
          <cell r="X493">
            <v>483</v>
          </cell>
          <cell r="Y493">
            <v>460</v>
          </cell>
          <cell r="Z493">
            <v>483</v>
          </cell>
          <cell r="AA493">
            <v>0.04</v>
          </cell>
          <cell r="AG493" t="str">
            <v>N/A</v>
          </cell>
          <cell r="AH493" t="str">
            <v>N/A</v>
          </cell>
          <cell r="AI493" t="str">
            <v>N/A</v>
          </cell>
          <cell r="AJ493" t="str">
            <v>N/A</v>
          </cell>
          <cell r="AK493" t="str">
            <v>N/A</v>
          </cell>
          <cell r="AL493" t="str">
            <v>N/A</v>
          </cell>
          <cell r="AM493" t="str">
            <v>N/A</v>
          </cell>
          <cell r="AN493" t="str">
            <v>N/A</v>
          </cell>
          <cell r="BA493">
            <v>114.24</v>
          </cell>
        </row>
        <row r="494">
          <cell r="C494" t="str">
            <v/>
          </cell>
          <cell r="BA494" t="str">
            <v xml:space="preserve"> </v>
          </cell>
        </row>
        <row r="495">
          <cell r="B495" t="str">
            <v>RPi3CM16GB</v>
          </cell>
          <cell r="C495" t="str">
            <v>NEC Edition Raspberry Pi Compute Module, 1.2GHz quad core ARM Cortex A53, Broadcom VideoCore IV, 1 GB LPDDR2-900 SDRAM, 16GB eMMC on board memory - Limited Availability</v>
          </cell>
          <cell r="D495">
            <v>85</v>
          </cell>
          <cell r="E495">
            <v>85</v>
          </cell>
          <cell r="F495">
            <v>85</v>
          </cell>
          <cell r="G495">
            <v>67.2</v>
          </cell>
          <cell r="H495">
            <v>64</v>
          </cell>
          <cell r="I495">
            <v>67.2</v>
          </cell>
          <cell r="J495">
            <v>67.2</v>
          </cell>
          <cell r="K495">
            <v>67.2</v>
          </cell>
          <cell r="L495">
            <v>55</v>
          </cell>
          <cell r="M495">
            <v>0.04</v>
          </cell>
          <cell r="O495" t="e">
            <v>#N/A</v>
          </cell>
          <cell r="S495" t="str">
            <v>N/A</v>
          </cell>
          <cell r="T495">
            <v>59</v>
          </cell>
          <cell r="U495" t="str">
            <v>N/A</v>
          </cell>
          <cell r="V495">
            <v>109</v>
          </cell>
          <cell r="W495">
            <v>109</v>
          </cell>
          <cell r="X495">
            <v>86</v>
          </cell>
          <cell r="Y495">
            <v>82</v>
          </cell>
          <cell r="Z495">
            <v>86</v>
          </cell>
          <cell r="AA495">
            <v>0.04</v>
          </cell>
          <cell r="AG495" t="str">
            <v>N/A</v>
          </cell>
          <cell r="AH495" t="str">
            <v>N/A</v>
          </cell>
          <cell r="AI495" t="str">
            <v>N/A</v>
          </cell>
          <cell r="AJ495" t="str">
            <v>N/A</v>
          </cell>
          <cell r="AK495" t="str">
            <v>N/A</v>
          </cell>
          <cell r="AL495" t="str">
            <v>N/A</v>
          </cell>
          <cell r="AM495" t="str">
            <v>N/A</v>
          </cell>
          <cell r="AN495" t="str">
            <v>N/A</v>
          </cell>
          <cell r="BA495">
            <v>747.83999999999992</v>
          </cell>
        </row>
        <row r="496">
          <cell r="B496" t="str">
            <v>RPi3CM-IF</v>
          </cell>
          <cell r="C496" t="str">
            <v>Raspberry Pi Compute Module and IF board bundle.  Includes all the parts to use Raspberry Pi Compute Module in a compatible NEC large format display. (1) RPi3CM16GB, (1) Raspberry Pi Interface board, (1) Cooling fan, (1) Vented door replacement - Limited Availabilty</v>
          </cell>
          <cell r="D496">
            <v>132</v>
          </cell>
          <cell r="E496">
            <v>132</v>
          </cell>
          <cell r="F496">
            <v>132</v>
          </cell>
          <cell r="G496">
            <v>103.95</v>
          </cell>
          <cell r="H496">
            <v>99</v>
          </cell>
          <cell r="I496">
            <v>103.95</v>
          </cell>
          <cell r="J496">
            <v>103.95</v>
          </cell>
          <cell r="K496">
            <v>103.95</v>
          </cell>
          <cell r="L496">
            <v>85</v>
          </cell>
          <cell r="M496">
            <v>0.04</v>
          </cell>
          <cell r="O496" t="e">
            <v>#N/A</v>
          </cell>
          <cell r="S496" t="str">
            <v>N/A</v>
          </cell>
          <cell r="T496">
            <v>89</v>
          </cell>
          <cell r="U496" t="str">
            <v>N/A</v>
          </cell>
          <cell r="V496">
            <v>169</v>
          </cell>
          <cell r="W496">
            <v>169</v>
          </cell>
          <cell r="X496">
            <v>133</v>
          </cell>
          <cell r="Y496">
            <v>127</v>
          </cell>
          <cell r="Z496">
            <v>133</v>
          </cell>
          <cell r="AA496">
            <v>0.04</v>
          </cell>
          <cell r="AG496" t="str">
            <v>N/A</v>
          </cell>
          <cell r="AH496" t="str">
            <v>N/A</v>
          </cell>
          <cell r="AI496" t="str">
            <v>N/A</v>
          </cell>
          <cell r="AJ496" t="str">
            <v>N/A</v>
          </cell>
          <cell r="AK496" t="str">
            <v>N/A</v>
          </cell>
          <cell r="AL496" t="str">
            <v>N/A</v>
          </cell>
          <cell r="AM496" t="str">
            <v>N/A</v>
          </cell>
          <cell r="AN496" t="str">
            <v>N/A</v>
          </cell>
          <cell r="BA496">
            <v>747.83999999999992</v>
          </cell>
        </row>
        <row r="497">
          <cell r="B497" t="str">
            <v>RPi3CM-2</v>
          </cell>
          <cell r="C497" t="str">
            <v>System on a Chip NEC Edition Raspberry Pi Compute Module 3+, Broadcom BCM2837BO, 1.2GHz quad core ARM Cortex A53 (ARMv8) 64-bit SoC, 1 GB LPDDR2 SDRAM, 32GB eMMC on board memory (RPi CM3+)  Includes NEC MediaPlayer w/ CMS platform</v>
          </cell>
          <cell r="D497">
            <v>85</v>
          </cell>
          <cell r="E497">
            <v>85</v>
          </cell>
          <cell r="F497">
            <v>85</v>
          </cell>
          <cell r="G497">
            <v>67.2</v>
          </cell>
          <cell r="H497">
            <v>64</v>
          </cell>
          <cell r="I497">
            <v>67.2</v>
          </cell>
          <cell r="J497">
            <v>67.2</v>
          </cell>
          <cell r="K497">
            <v>67.2</v>
          </cell>
          <cell r="L497">
            <v>55</v>
          </cell>
          <cell r="M497">
            <v>0.04</v>
          </cell>
          <cell r="O497" t="e">
            <v>#N/A</v>
          </cell>
          <cell r="S497" t="str">
            <v>N/A</v>
          </cell>
          <cell r="T497">
            <v>59</v>
          </cell>
          <cell r="U497" t="str">
            <v>N/A</v>
          </cell>
          <cell r="V497">
            <v>109</v>
          </cell>
          <cell r="W497">
            <v>109</v>
          </cell>
          <cell r="X497">
            <v>86</v>
          </cell>
          <cell r="Y497">
            <v>82</v>
          </cell>
          <cell r="Z497">
            <v>86</v>
          </cell>
          <cell r="AA497">
            <v>0.04</v>
          </cell>
          <cell r="AG497" t="str">
            <v>N/A</v>
          </cell>
          <cell r="AH497" t="str">
            <v>N/A</v>
          </cell>
          <cell r="AI497" t="str">
            <v>N/A</v>
          </cell>
          <cell r="AJ497" t="str">
            <v>N/A</v>
          </cell>
          <cell r="AK497" t="str">
            <v>N/A</v>
          </cell>
          <cell r="AL497" t="str">
            <v>N/A</v>
          </cell>
          <cell r="AM497" t="str">
            <v>N/A</v>
          </cell>
          <cell r="AN497" t="str">
            <v>N/A</v>
          </cell>
          <cell r="BA497">
            <v>747.83999999999992</v>
          </cell>
        </row>
        <row r="498">
          <cell r="B498" t="str">
            <v>MPi3</v>
          </cell>
          <cell r="C498" t="str">
            <v>NEC MediaPlayer installed on the NEC Edition Raspberry Pi Compute Module 3+ System on a Chip, 1.2GHz quad core ARM Cortex A53, Broadcom VideoCore IV, 1 GB LPDDR2-900 SDRAM, 16GB eMMC on board memory. Compatible with Cxx1Q, Vxx4Q, video wall displays (UNxx2xx) and Vxx4 and Pxx4 Series.</v>
          </cell>
          <cell r="D498">
            <v>279</v>
          </cell>
          <cell r="E498">
            <v>199</v>
          </cell>
          <cell r="F498">
            <v>199</v>
          </cell>
          <cell r="G498">
            <v>167</v>
          </cell>
          <cell r="H498">
            <v>149</v>
          </cell>
          <cell r="I498">
            <v>167</v>
          </cell>
          <cell r="J498">
            <v>167</v>
          </cell>
          <cell r="K498" t="str">
            <v xml:space="preserve"> N/A </v>
          </cell>
          <cell r="L498">
            <v>159</v>
          </cell>
          <cell r="M498">
            <v>0.04</v>
          </cell>
          <cell r="O498" t="e">
            <v>#N/A</v>
          </cell>
          <cell r="S498" t="str">
            <v>N/A</v>
          </cell>
          <cell r="T498">
            <v>129</v>
          </cell>
          <cell r="U498" t="str">
            <v>N/A</v>
          </cell>
          <cell r="V498">
            <v>357</v>
          </cell>
          <cell r="W498">
            <v>255</v>
          </cell>
          <cell r="X498">
            <v>214</v>
          </cell>
          <cell r="Y498">
            <v>191</v>
          </cell>
          <cell r="Z498">
            <v>214</v>
          </cell>
          <cell r="AA498">
            <v>0.04</v>
          </cell>
          <cell r="AG498" t="str">
            <v>N/A</v>
          </cell>
          <cell r="AH498" t="str">
            <v>N/A</v>
          </cell>
          <cell r="AI498" t="str">
            <v>N/A</v>
          </cell>
          <cell r="AJ498" t="str">
            <v>N/A</v>
          </cell>
          <cell r="AK498" t="str">
            <v>N/A</v>
          </cell>
          <cell r="AL498" t="str">
            <v>N/A</v>
          </cell>
          <cell r="AM498" t="str">
            <v>N/A</v>
          </cell>
          <cell r="AN498" t="str">
            <v>N/A</v>
          </cell>
          <cell r="BA498">
            <v>747.83999999999992</v>
          </cell>
        </row>
        <row r="499">
          <cell r="B499" t="str">
            <v>MPi4E</v>
          </cell>
          <cell r="C499" t="str">
            <v>NEC MediaPlayer installed on the NEC Edition Raspberry Pi Compute Module 4 System on a Chip, Broadcom BCM2711, Quad-core Cortex-A72 (ARM v8) 64-bit SoC @ 1.5GHz, 4 GB  LPDDR4-3200 SDRAM, 32GB eMMC on board memory. Includes NEC MediaPlayer w/ CMS platform. Compatible with ME, M, MA and Pxx5 Series.</v>
          </cell>
          <cell r="D499">
            <v>279</v>
          </cell>
          <cell r="E499">
            <v>199</v>
          </cell>
          <cell r="F499">
            <v>199</v>
          </cell>
          <cell r="G499">
            <v>167</v>
          </cell>
          <cell r="H499">
            <v>149</v>
          </cell>
          <cell r="I499">
            <v>167</v>
          </cell>
          <cell r="J499">
            <v>167</v>
          </cell>
          <cell r="K499" t="str">
            <v xml:space="preserve"> N/A </v>
          </cell>
          <cell r="L499">
            <v>159</v>
          </cell>
          <cell r="M499">
            <v>0.04</v>
          </cell>
          <cell r="O499" t="e">
            <v>#N/A</v>
          </cell>
          <cell r="S499" t="str">
            <v>N/A</v>
          </cell>
          <cell r="T499">
            <v>129</v>
          </cell>
          <cell r="U499" t="str">
            <v>N/A</v>
          </cell>
          <cell r="V499">
            <v>357</v>
          </cell>
          <cell r="W499">
            <v>255</v>
          </cell>
          <cell r="X499">
            <v>214</v>
          </cell>
          <cell r="Y499">
            <v>191</v>
          </cell>
          <cell r="Z499">
            <v>214</v>
          </cell>
          <cell r="AA499">
            <v>0.04</v>
          </cell>
          <cell r="AG499" t="str">
            <v>N/A</v>
          </cell>
          <cell r="AH499" t="str">
            <v>N/A</v>
          </cell>
          <cell r="AI499" t="str">
            <v>N/A</v>
          </cell>
          <cell r="AJ499" t="str">
            <v>N/A</v>
          </cell>
          <cell r="AK499" t="str">
            <v>N/A</v>
          </cell>
          <cell r="AL499" t="str">
            <v>N/A</v>
          </cell>
          <cell r="AM499" t="str">
            <v>N/A</v>
          </cell>
          <cell r="AN499" t="str">
            <v>N/A</v>
          </cell>
          <cell r="BA499">
            <v>747.83999999999992</v>
          </cell>
        </row>
        <row r="500">
          <cell r="B500" t="str">
            <v>DS1-IF10CE</v>
          </cell>
          <cell r="C500" t="str">
            <v>Raspberry Pi Compute Module Interface board, required accessory to use the RPi compute module in compatible NEC large format displays, Includes IF board, cooling fan, and vented door replacement  (availble in June)</v>
          </cell>
          <cell r="D500">
            <v>75</v>
          </cell>
          <cell r="E500">
            <v>75</v>
          </cell>
          <cell r="F500">
            <v>75</v>
          </cell>
          <cell r="G500">
            <v>58.8</v>
          </cell>
          <cell r="H500">
            <v>56</v>
          </cell>
          <cell r="I500">
            <v>58.8</v>
          </cell>
          <cell r="J500">
            <v>58.8</v>
          </cell>
          <cell r="K500">
            <v>58.8</v>
          </cell>
          <cell r="L500">
            <v>48</v>
          </cell>
          <cell r="M500">
            <v>0.04</v>
          </cell>
          <cell r="O500" t="e">
            <v>#N/A</v>
          </cell>
          <cell r="S500" t="str">
            <v>N/A</v>
          </cell>
          <cell r="T500">
            <v>49</v>
          </cell>
          <cell r="U500" t="str">
            <v>N/A</v>
          </cell>
          <cell r="V500">
            <v>96</v>
          </cell>
          <cell r="W500">
            <v>96</v>
          </cell>
          <cell r="X500">
            <v>75</v>
          </cell>
          <cell r="Y500">
            <v>72</v>
          </cell>
          <cell r="Z500">
            <v>75</v>
          </cell>
          <cell r="AA500">
            <v>0.04</v>
          </cell>
          <cell r="AG500" t="str">
            <v>N/A</v>
          </cell>
          <cell r="AH500" t="str">
            <v>N/A</v>
          </cell>
          <cell r="AI500" t="str">
            <v>N/A</v>
          </cell>
          <cell r="AJ500" t="str">
            <v>N/A</v>
          </cell>
          <cell r="AK500" t="str">
            <v>N/A</v>
          </cell>
          <cell r="AL500" t="str">
            <v>N/A</v>
          </cell>
          <cell r="AM500" t="str">
            <v>N/A</v>
          </cell>
          <cell r="AN500" t="str">
            <v>N/A</v>
          </cell>
          <cell r="BA500">
            <v>747.83999999999992</v>
          </cell>
        </row>
        <row r="501">
          <cell r="C501" t="str">
            <v/>
          </cell>
          <cell r="BA501" t="str">
            <v xml:space="preserve"> </v>
          </cell>
        </row>
        <row r="502">
          <cell r="B502" t="str">
            <v>SB-01HC</v>
          </cell>
          <cell r="C502" t="str">
            <v>Internal OPS card that provides an SD/HD-SDI loop without using additional space or power. Designed for use with NEC’s E705, E805, E905, V, P and X Series large-screen LCD displays as well as the NP-PX700W/750U/800X, NP-PX803UL-BK/PX803UL-WH, NP-PX1004UL-BK/PX1004UL-WH, NP-PX1005QL-B/PX1005QL-W, NP-PH1000U/1400U, NP-PH1201QL, NP-PH1202HL/NP-PH1202HL1, NP-PH2601QL and NP-PH3501QL projectors</v>
          </cell>
          <cell r="D502">
            <v>1499</v>
          </cell>
          <cell r="E502">
            <v>1319</v>
          </cell>
          <cell r="F502" t="str">
            <v xml:space="preserve"> No MAP Price </v>
          </cell>
          <cell r="G502">
            <v>911</v>
          </cell>
          <cell r="H502">
            <v>858</v>
          </cell>
          <cell r="I502">
            <v>911</v>
          </cell>
          <cell r="J502">
            <v>911</v>
          </cell>
          <cell r="K502">
            <v>911</v>
          </cell>
          <cell r="L502">
            <v>726</v>
          </cell>
          <cell r="M502">
            <v>0.04</v>
          </cell>
          <cell r="O502" t="e">
            <v>#N/A</v>
          </cell>
          <cell r="S502" t="str">
            <v>N/A</v>
          </cell>
          <cell r="T502">
            <v>769</v>
          </cell>
          <cell r="U502" t="str">
            <v>N/A</v>
          </cell>
          <cell r="V502">
            <v>1919</v>
          </cell>
          <cell r="W502">
            <v>1688</v>
          </cell>
          <cell r="X502">
            <v>1166</v>
          </cell>
          <cell r="Y502">
            <v>1098</v>
          </cell>
          <cell r="Z502">
            <v>1166</v>
          </cell>
          <cell r="AA502">
            <v>0.04</v>
          </cell>
          <cell r="AG502" t="str">
            <v>N/A</v>
          </cell>
          <cell r="AH502" t="str">
            <v>N/A</v>
          </cell>
          <cell r="AI502" t="str">
            <v>N/A</v>
          </cell>
          <cell r="AJ502" t="str">
            <v>N/A</v>
          </cell>
          <cell r="AK502" t="str">
            <v>N/A</v>
          </cell>
          <cell r="AL502" t="str">
            <v>N/A</v>
          </cell>
          <cell r="AM502" t="str">
            <v>N/A</v>
          </cell>
          <cell r="AN502" t="str">
            <v>N/A</v>
          </cell>
          <cell r="BA502">
            <v>747.83999999999992</v>
          </cell>
        </row>
        <row r="503">
          <cell r="B503" t="str">
            <v>SB-11TM</v>
          </cell>
          <cell r="C503" t="str">
            <v xml:space="preserve">Internal OPS tuner, ATSC, Clear QAM, IPTV H.264, H.265, 4K30Hz/FHD supported, 10/100/1000 Mbps Ethernet, 3yr warranty </v>
          </cell>
          <cell r="D503">
            <v>418.6</v>
          </cell>
          <cell r="E503">
            <v>325</v>
          </cell>
          <cell r="F503">
            <v>325</v>
          </cell>
          <cell r="G503">
            <v>273</v>
          </cell>
          <cell r="H503">
            <v>260</v>
          </cell>
          <cell r="I503">
            <v>273</v>
          </cell>
          <cell r="J503">
            <v>273</v>
          </cell>
          <cell r="K503">
            <v>273</v>
          </cell>
          <cell r="L503">
            <v>228</v>
          </cell>
          <cell r="M503">
            <v>0.04</v>
          </cell>
          <cell r="O503" t="e">
            <v>#N/A</v>
          </cell>
          <cell r="S503" t="str">
            <v>N/A</v>
          </cell>
          <cell r="T503">
            <v>229</v>
          </cell>
          <cell r="U503" t="str">
            <v>N/A</v>
          </cell>
          <cell r="V503">
            <v>536</v>
          </cell>
          <cell r="W503">
            <v>416</v>
          </cell>
          <cell r="X503">
            <v>349</v>
          </cell>
          <cell r="Y503">
            <v>333</v>
          </cell>
          <cell r="Z503">
            <v>349</v>
          </cell>
          <cell r="AA503" t="e">
            <v>#N/A</v>
          </cell>
          <cell r="AG503" t="str">
            <v>N/A</v>
          </cell>
          <cell r="AH503" t="str">
            <v>N/A</v>
          </cell>
          <cell r="AI503" t="str">
            <v>N/A</v>
          </cell>
          <cell r="AJ503" t="str">
            <v>N/A</v>
          </cell>
          <cell r="AK503" t="str">
            <v>N/A</v>
          </cell>
          <cell r="AL503" t="str">
            <v>N/A</v>
          </cell>
          <cell r="AM503" t="str">
            <v>N/A</v>
          </cell>
          <cell r="AN503" t="str">
            <v>N/A</v>
          </cell>
          <cell r="BA503" t="str">
            <v xml:space="preserve"> </v>
          </cell>
        </row>
        <row r="504">
          <cell r="B504" t="str">
            <v>SB-04HC</v>
          </cell>
          <cell r="C504" t="str">
            <v>Internal OPS card that provides an 3G/HD/SD-SDI loop without using additional space or power. Designed for use with NEC’s V, P and X Series large-screen LCD displays as well as the NP-PX602WL-BK/PX602WL-WH/PX602UL-BK/PH602UL-WH, NP-PX700W/PX750U/PX800X, NP-PX700W2/PX750U2/PX800X2, NP-PX803UL-BK/PX803UL-WH, NP-PX1004UL-BK/PX1004UL-WH, NP-PX1005QL-B/PX1005QL-W, NP-PH1000U/PH1400U, NP-PH1202HL/NP-PH1202HL1, NP-PH2601QL and NP-PH3501QL projectors</v>
          </cell>
          <cell r="D504">
            <v>1919</v>
          </cell>
          <cell r="E504">
            <v>1690</v>
          </cell>
          <cell r="F504" t="str">
            <v xml:space="preserve"> No MAP Price </v>
          </cell>
          <cell r="G504">
            <v>1167</v>
          </cell>
          <cell r="H504">
            <v>1099</v>
          </cell>
          <cell r="I504">
            <v>1167</v>
          </cell>
          <cell r="J504">
            <v>1167</v>
          </cell>
          <cell r="K504">
            <v>1167</v>
          </cell>
          <cell r="L504">
            <v>930</v>
          </cell>
          <cell r="M504">
            <v>0.04</v>
          </cell>
          <cell r="O504" t="e">
            <v>#N/A</v>
          </cell>
          <cell r="S504" t="str">
            <v>N/A</v>
          </cell>
          <cell r="T504">
            <v>989</v>
          </cell>
          <cell r="U504" t="str">
            <v>N/A</v>
          </cell>
          <cell r="V504">
            <v>2456</v>
          </cell>
          <cell r="W504">
            <v>2163</v>
          </cell>
          <cell r="X504">
            <v>1494</v>
          </cell>
          <cell r="Y504">
            <v>1407</v>
          </cell>
          <cell r="Z504">
            <v>1494</v>
          </cell>
          <cell r="AA504">
            <v>0.04</v>
          </cell>
          <cell r="AG504" t="str">
            <v>N/A</v>
          </cell>
          <cell r="AH504" t="str">
            <v>N/A</v>
          </cell>
          <cell r="AI504" t="str">
            <v>N/A</v>
          </cell>
          <cell r="AJ504" t="str">
            <v>N/A</v>
          </cell>
          <cell r="AK504" t="str">
            <v>N/A</v>
          </cell>
          <cell r="AL504" t="str">
            <v>N/A</v>
          </cell>
          <cell r="AM504" t="str">
            <v>N/A</v>
          </cell>
          <cell r="AN504" t="str">
            <v>N/A</v>
          </cell>
          <cell r="BA504">
            <v>959.04</v>
          </cell>
        </row>
        <row r="505">
          <cell r="B505" t="str">
            <v>SB-07BC</v>
          </cell>
          <cell r="C505" t="str">
            <v>HDBaseT OPS receiver module.  Receive an HDBaseT (video, audio and control) signal via a single UTP/STP category 5e or category 6 cable. Compatible with V322, V422, V462, V551, V651, V323, V423, V463, V552, V652, V801, P402, P462, P552, P702, P403, P463, P553, P703, X401S, X462S, X552S, X464UN(-2), X464UNV(-2), X464UNS, X554UN, X554UNS, X463UN, X551UN, X555UNS, X555UNV, E705, E805, E905, X551UHD, X651UHD(-2), X841UHD(-2), X981UHD(-2), X474HB, X554HB and X754HB.</v>
          </cell>
          <cell r="D505">
            <v>299</v>
          </cell>
          <cell r="E505">
            <v>299</v>
          </cell>
          <cell r="F505">
            <v>299</v>
          </cell>
          <cell r="G505">
            <v>207</v>
          </cell>
          <cell r="H505">
            <v>195</v>
          </cell>
          <cell r="I505">
            <v>207</v>
          </cell>
          <cell r="J505">
            <v>207</v>
          </cell>
          <cell r="K505">
            <v>207</v>
          </cell>
          <cell r="L505">
            <v>165</v>
          </cell>
          <cell r="M505">
            <v>0.04</v>
          </cell>
          <cell r="O505" t="e">
            <v>#N/A</v>
          </cell>
          <cell r="S505" t="str">
            <v>N/A</v>
          </cell>
          <cell r="T505">
            <v>179</v>
          </cell>
          <cell r="U505" t="str">
            <v>N/A</v>
          </cell>
          <cell r="V505">
            <v>383</v>
          </cell>
          <cell r="W505">
            <v>383</v>
          </cell>
          <cell r="X505">
            <v>265</v>
          </cell>
          <cell r="Y505">
            <v>250</v>
          </cell>
          <cell r="Z505">
            <v>265</v>
          </cell>
          <cell r="AA505">
            <v>0.04</v>
          </cell>
          <cell r="AG505" t="str">
            <v>N/A</v>
          </cell>
          <cell r="AH505" t="str">
            <v>N/A</v>
          </cell>
          <cell r="AI505" t="str">
            <v>N/A</v>
          </cell>
          <cell r="AJ505" t="str">
            <v>N/A</v>
          </cell>
          <cell r="AK505" t="str">
            <v>N/A</v>
          </cell>
          <cell r="AL505" t="str">
            <v>N/A</v>
          </cell>
          <cell r="AM505" t="str">
            <v>N/A</v>
          </cell>
          <cell r="AN505" t="str">
            <v>N/A</v>
          </cell>
          <cell r="BA505">
            <v>173.76</v>
          </cell>
        </row>
        <row r="506">
          <cell r="B506" t="str">
            <v>SB-09HC</v>
          </cell>
          <cell r="C506" t="str">
            <v>QUAD 3G SDI OPS interface card with full 4K/60Hz support.  Compatiable with X551UHD, X651UHD-2, X841UHD-2, X981UHD-2, PA322UHD-2, V/P404, V/P484, V/P554.  4K/30Hz X641UHD, X841UHD, X981UHD, PA322UHD</v>
          </cell>
          <cell r="D506">
            <v>2402</v>
          </cell>
          <cell r="E506">
            <v>2402</v>
          </cell>
          <cell r="F506">
            <v>2402</v>
          </cell>
          <cell r="G506">
            <v>1898</v>
          </cell>
          <cell r="H506">
            <v>1802</v>
          </cell>
          <cell r="I506">
            <v>1898</v>
          </cell>
          <cell r="J506">
            <v>1898</v>
          </cell>
          <cell r="K506">
            <v>1898</v>
          </cell>
          <cell r="L506">
            <v>1562</v>
          </cell>
          <cell r="M506">
            <v>0.04</v>
          </cell>
          <cell r="O506" t="e">
            <v>#N/A</v>
          </cell>
          <cell r="S506" t="str">
            <v>N/A</v>
          </cell>
          <cell r="T506">
            <v>1619</v>
          </cell>
          <cell r="U506" t="str">
            <v>N/A</v>
          </cell>
          <cell r="V506">
            <v>3075</v>
          </cell>
          <cell r="W506">
            <v>3075</v>
          </cell>
          <cell r="X506">
            <v>2429</v>
          </cell>
          <cell r="Y506">
            <v>2307</v>
          </cell>
          <cell r="Z506">
            <v>2429</v>
          </cell>
          <cell r="AA506">
            <v>0.04</v>
          </cell>
          <cell r="AG506" t="str">
            <v>N/A</v>
          </cell>
          <cell r="AH506" t="str">
            <v>N/A</v>
          </cell>
          <cell r="AI506" t="str">
            <v>N/A</v>
          </cell>
          <cell r="AJ506" t="str">
            <v>N/A</v>
          </cell>
          <cell r="AK506" t="str">
            <v>N/A</v>
          </cell>
          <cell r="AL506" t="str">
            <v>N/A</v>
          </cell>
          <cell r="AM506" t="str">
            <v>N/A</v>
          </cell>
          <cell r="AN506" t="str">
            <v>N/A</v>
          </cell>
          <cell r="BA506">
            <v>1601.28</v>
          </cell>
        </row>
        <row r="507">
          <cell r="B507" t="str">
            <v>OPS-PCAEQ-PS2</v>
          </cell>
          <cell r="C507" t="str">
            <v>NEC OPS PC with AMD Fusion architecture, A10-4600M Quad Core CPU, 8GB DDR3, Windows 10 Professional Operating System, 128GB Solid State Drive, Built-In WiFi, DisplayPort Out, USB 2.0 x 2, USB 3.0 x 2.  Compatible with all NEC displays supporting OPS. Limited Availability - no suggested replacement.</v>
          </cell>
          <cell r="D507">
            <v>1899</v>
          </cell>
          <cell r="E507">
            <v>1899</v>
          </cell>
          <cell r="F507">
            <v>1899</v>
          </cell>
          <cell r="G507">
            <v>1548.85</v>
          </cell>
          <cell r="H507">
            <v>1487</v>
          </cell>
          <cell r="I507">
            <v>1548.85</v>
          </cell>
          <cell r="J507">
            <v>1548.85</v>
          </cell>
          <cell r="K507">
            <v>1548.85</v>
          </cell>
          <cell r="L507">
            <v>1314</v>
          </cell>
          <cell r="M507">
            <v>0.04</v>
          </cell>
          <cell r="O507" t="e">
            <v>#N/A</v>
          </cell>
          <cell r="S507" t="str">
            <v>N/A</v>
          </cell>
          <cell r="T507">
            <v>1339</v>
          </cell>
          <cell r="U507" t="str">
            <v>N/A</v>
          </cell>
          <cell r="V507">
            <v>2431</v>
          </cell>
          <cell r="W507">
            <v>2431</v>
          </cell>
          <cell r="X507">
            <v>1983</v>
          </cell>
          <cell r="Y507">
            <v>1903</v>
          </cell>
          <cell r="Z507">
            <v>1983</v>
          </cell>
          <cell r="AA507">
            <v>0.04</v>
          </cell>
          <cell r="AG507" t="str">
            <v>N/A</v>
          </cell>
          <cell r="AH507" t="str">
            <v>N/A</v>
          </cell>
          <cell r="AI507" t="str">
            <v>N/A</v>
          </cell>
          <cell r="AJ507" t="str">
            <v>N/A</v>
          </cell>
          <cell r="AK507" t="str">
            <v>N/A</v>
          </cell>
          <cell r="AL507" t="str">
            <v>N/A</v>
          </cell>
          <cell r="AM507" t="str">
            <v>N/A</v>
          </cell>
          <cell r="AN507" t="str">
            <v>N/A</v>
          </cell>
          <cell r="BA507">
            <v>1427.52</v>
          </cell>
        </row>
        <row r="508">
          <cell r="B508" t="str">
            <v>OPS-TI7W-PS</v>
          </cell>
          <cell r="C508" t="str">
            <v>OPS PC with Intel Whiskeylake i7-8665U, 1.9GHz Quad-Core CPU, Intel HD620, 8GB DDR4, Windows 10 Pro 64 Bit OS, 128GB M.2 SSD, HDMI Out, USB 2.0 x 2, USB 3.0 x 2, vPro/TPM, WiFi, Compatible with all NEC displays supporting OPS (Replacement for OPS-TCIS-PS)</v>
          </cell>
          <cell r="D508">
            <v>2799</v>
          </cell>
          <cell r="E508">
            <v>1999</v>
          </cell>
          <cell r="F508">
            <v>1999</v>
          </cell>
          <cell r="G508">
            <v>1599.2</v>
          </cell>
          <cell r="H508">
            <v>1499.5</v>
          </cell>
          <cell r="I508">
            <v>1599.2</v>
          </cell>
          <cell r="J508">
            <v>1599.2</v>
          </cell>
          <cell r="K508" t="str">
            <v xml:space="preserve"> N/A </v>
          </cell>
          <cell r="L508">
            <v>1300</v>
          </cell>
          <cell r="M508">
            <v>0.04</v>
          </cell>
          <cell r="O508" t="e">
            <v>#N/A</v>
          </cell>
          <cell r="S508" t="str">
            <v>N/A</v>
          </cell>
          <cell r="T508">
            <v>1349</v>
          </cell>
          <cell r="U508" t="str">
            <v>N/A</v>
          </cell>
          <cell r="V508">
            <v>3583</v>
          </cell>
          <cell r="W508">
            <v>2559</v>
          </cell>
          <cell r="X508">
            <v>2047</v>
          </cell>
          <cell r="Y508">
            <v>1919</v>
          </cell>
          <cell r="Z508">
            <v>2047</v>
          </cell>
          <cell r="AA508">
            <v>0.04</v>
          </cell>
          <cell r="AG508" t="str">
            <v>N/A</v>
          </cell>
          <cell r="AH508" t="str">
            <v>N/A</v>
          </cell>
          <cell r="AI508" t="str">
            <v>N/A</v>
          </cell>
          <cell r="AJ508" t="str">
            <v>N/A</v>
          </cell>
          <cell r="AK508" t="str">
            <v>N/A</v>
          </cell>
          <cell r="AL508" t="str">
            <v>N/A</v>
          </cell>
          <cell r="AM508" t="str">
            <v>N/A</v>
          </cell>
          <cell r="AN508" t="str">
            <v>N/A</v>
          </cell>
          <cell r="BA508">
            <v>62.4</v>
          </cell>
        </row>
        <row r="509">
          <cell r="B509" t="str">
            <v>OPS-TI3W-PS</v>
          </cell>
          <cell r="C509" t="str">
            <v>OPS PC with Intel Whiskeylake i3-8145U, 2.1GHz Dual-Core CPU, Intel HD620, 8GB DDR4, Windows 10 Pro 64 Bit OS, 128GB M.2 SSD, HDMI Out, USB 2.0 x 2, USB 3.0 x 2, TPM, WiFi, Compatible with all NEC displays supporting OPS (Replacement for OPS-PCAEQ-PS2)</v>
          </cell>
          <cell r="D509">
            <v>2141</v>
          </cell>
          <cell r="E509">
            <v>1529</v>
          </cell>
          <cell r="F509">
            <v>1529</v>
          </cell>
          <cell r="G509">
            <v>1223.2</v>
          </cell>
          <cell r="H509">
            <v>1146.75</v>
          </cell>
          <cell r="I509">
            <v>1223.2</v>
          </cell>
          <cell r="J509">
            <v>1223.2</v>
          </cell>
          <cell r="K509" t="str">
            <v xml:space="preserve"> N/A </v>
          </cell>
          <cell r="L509">
            <v>994</v>
          </cell>
          <cell r="M509">
            <v>0.04</v>
          </cell>
          <cell r="O509" t="e">
            <v>#N/A</v>
          </cell>
          <cell r="S509" t="str">
            <v>N/A</v>
          </cell>
          <cell r="T509">
            <v>1029</v>
          </cell>
          <cell r="U509" t="str">
            <v>N/A</v>
          </cell>
          <cell r="V509">
            <v>2740</v>
          </cell>
          <cell r="W509">
            <v>1957</v>
          </cell>
          <cell r="X509">
            <v>1566</v>
          </cell>
          <cell r="Y509">
            <v>1468</v>
          </cell>
          <cell r="Z509">
            <v>1566</v>
          </cell>
          <cell r="AA509">
            <v>0.04</v>
          </cell>
          <cell r="AG509" t="str">
            <v>N/A</v>
          </cell>
          <cell r="AH509" t="str">
            <v>N/A</v>
          </cell>
          <cell r="AI509" t="str">
            <v>N/A</v>
          </cell>
          <cell r="AJ509" t="str">
            <v>N/A</v>
          </cell>
          <cell r="AK509" t="str">
            <v>N/A</v>
          </cell>
          <cell r="AL509" t="str">
            <v>N/A</v>
          </cell>
          <cell r="AM509" t="str">
            <v>N/A</v>
          </cell>
          <cell r="AN509" t="str">
            <v>N/A</v>
          </cell>
          <cell r="BA509">
            <v>34.56</v>
          </cell>
        </row>
        <row r="510">
          <cell r="B510" t="str">
            <v>OPS-TAA8R-PS</v>
          </cell>
          <cell r="C510" t="str">
            <v>OPS PC with AMD A8-5550M, 2.1GHz Quad-Core CPU, Radeon HD8550, 4GB DDR3 Dual Channel, Windows 10 IoT OS, 64GB SSD, DisplayPort Out, USB 2.0 x 1, USB 3.0 x 2, Compatible with all NEC displays supporting OPS (Replacement for OPS-APIS-PS)</v>
          </cell>
          <cell r="D510">
            <v>1609</v>
          </cell>
          <cell r="E510">
            <v>1149</v>
          </cell>
          <cell r="F510">
            <v>1149</v>
          </cell>
          <cell r="G510">
            <v>919.2</v>
          </cell>
          <cell r="H510">
            <v>861.75</v>
          </cell>
          <cell r="I510">
            <v>919.2</v>
          </cell>
          <cell r="J510">
            <v>919.2</v>
          </cell>
          <cell r="K510" t="str">
            <v xml:space="preserve"> N/A </v>
          </cell>
          <cell r="L510">
            <v>747</v>
          </cell>
          <cell r="M510">
            <v>0.04</v>
          </cell>
          <cell r="O510" t="e">
            <v>#N/A</v>
          </cell>
          <cell r="S510" t="str">
            <v>N/A</v>
          </cell>
          <cell r="T510">
            <v>779</v>
          </cell>
          <cell r="U510" t="str">
            <v>N/A</v>
          </cell>
          <cell r="V510">
            <v>2060</v>
          </cell>
          <cell r="W510">
            <v>1471</v>
          </cell>
          <cell r="X510">
            <v>1177</v>
          </cell>
          <cell r="Y510">
            <v>1103</v>
          </cell>
          <cell r="Z510">
            <v>1177</v>
          </cell>
          <cell r="AA510">
            <v>0.04</v>
          </cell>
          <cell r="AG510" t="str">
            <v>N/A</v>
          </cell>
          <cell r="AH510" t="str">
            <v>N/A</v>
          </cell>
          <cell r="AI510" t="str">
            <v>N/A</v>
          </cell>
          <cell r="AJ510" t="str">
            <v>N/A</v>
          </cell>
          <cell r="AK510" t="str">
            <v>N/A</v>
          </cell>
          <cell r="AL510" t="str">
            <v>N/A</v>
          </cell>
          <cell r="AM510" t="str">
            <v>N/A</v>
          </cell>
          <cell r="AN510" t="str">
            <v>N/A</v>
          </cell>
          <cell r="BA510">
            <v>114.24</v>
          </cell>
        </row>
        <row r="511">
          <cell r="B511" t="str">
            <v>OPS-TM01-BND</v>
          </cell>
          <cell r="C511" t="str">
            <v xml:space="preserve">ATSC/NTSC tuner bundle designed for NEC displays with an OPS slot. Replaces SB-03TM. </v>
          </cell>
          <cell r="D511">
            <v>419</v>
          </cell>
          <cell r="E511">
            <v>299</v>
          </cell>
          <cell r="F511">
            <v>249</v>
          </cell>
          <cell r="G511">
            <v>199</v>
          </cell>
          <cell r="H511">
            <v>187</v>
          </cell>
          <cell r="I511">
            <v>199</v>
          </cell>
          <cell r="J511">
            <v>199</v>
          </cell>
          <cell r="K511" t="str">
            <v xml:space="preserve"> N/A </v>
          </cell>
          <cell r="L511">
            <v>195</v>
          </cell>
          <cell r="M511">
            <v>0.04</v>
          </cell>
          <cell r="O511" t="e">
            <v>#N/A</v>
          </cell>
          <cell r="S511" t="str">
            <v>N/A</v>
          </cell>
          <cell r="T511">
            <v>169</v>
          </cell>
          <cell r="U511" t="str">
            <v>N/A</v>
          </cell>
          <cell r="V511">
            <v>536</v>
          </cell>
          <cell r="W511">
            <v>383</v>
          </cell>
          <cell r="X511">
            <v>255</v>
          </cell>
          <cell r="Y511">
            <v>239</v>
          </cell>
          <cell r="Z511">
            <v>255</v>
          </cell>
          <cell r="AA511">
            <v>0.04</v>
          </cell>
          <cell r="AG511" t="str">
            <v>N/A</v>
          </cell>
          <cell r="AH511" t="str">
            <v>N/A</v>
          </cell>
          <cell r="AI511" t="str">
            <v>N/A</v>
          </cell>
          <cell r="AJ511" t="str">
            <v>N/A</v>
          </cell>
          <cell r="AK511" t="str">
            <v>N/A</v>
          </cell>
          <cell r="AL511" t="str">
            <v>N/A</v>
          </cell>
          <cell r="AM511" t="str">
            <v>N/A</v>
          </cell>
          <cell r="AN511" t="str">
            <v>N/A</v>
          </cell>
          <cell r="BA511">
            <v>114.24</v>
          </cell>
        </row>
        <row r="512">
          <cell r="C512" t="str">
            <v/>
          </cell>
          <cell r="BA512" t="str">
            <v xml:space="preserve"> </v>
          </cell>
        </row>
        <row r="513">
          <cell r="B513" t="str">
            <v>DS1-MP10RX1</v>
          </cell>
          <cell r="C513" t="str">
            <v>MultiPresenter Stick wireless presentation device for up to 12 devices at once.  (Win, MAC, Android, iOS)  Screen mirroring for Android and Win.  Simple annotation software.  USB 2.0 type A for keyboard/mouse</v>
          </cell>
          <cell r="D513">
            <v>409</v>
          </cell>
          <cell r="E513">
            <v>329</v>
          </cell>
          <cell r="F513">
            <v>329</v>
          </cell>
          <cell r="G513">
            <v>260</v>
          </cell>
          <cell r="H513">
            <v>247</v>
          </cell>
          <cell r="I513">
            <v>260</v>
          </cell>
          <cell r="J513">
            <v>260</v>
          </cell>
          <cell r="K513">
            <v>260</v>
          </cell>
          <cell r="L513">
            <v>214</v>
          </cell>
          <cell r="M513">
            <v>0.04</v>
          </cell>
          <cell r="O513" t="e">
            <v>#N/A</v>
          </cell>
          <cell r="S513" t="str">
            <v>N/A</v>
          </cell>
          <cell r="T513">
            <v>219</v>
          </cell>
          <cell r="U513" t="str">
            <v>N/A</v>
          </cell>
          <cell r="V513">
            <v>524</v>
          </cell>
          <cell r="W513">
            <v>421</v>
          </cell>
          <cell r="X513">
            <v>333</v>
          </cell>
          <cell r="Y513">
            <v>316</v>
          </cell>
          <cell r="Z513">
            <v>333</v>
          </cell>
          <cell r="AA513">
            <v>0.04</v>
          </cell>
          <cell r="AG513" t="str">
            <v>N/A</v>
          </cell>
          <cell r="AH513" t="str">
            <v>N/A</v>
          </cell>
          <cell r="AI513" t="str">
            <v>N/A</v>
          </cell>
          <cell r="AJ513" t="str">
            <v>N/A</v>
          </cell>
          <cell r="AK513" t="str">
            <v>N/A</v>
          </cell>
          <cell r="AL513" t="str">
            <v>N/A</v>
          </cell>
          <cell r="AM513" t="str">
            <v>N/A</v>
          </cell>
          <cell r="AN513" t="str">
            <v>N/A</v>
          </cell>
          <cell r="BA513">
            <v>237.12</v>
          </cell>
        </row>
        <row r="514">
          <cell r="B514" t="str">
            <v>CB-AO-CX100</v>
          </cell>
          <cell r="C514" t="str">
            <v>AOPEN Chromebox Commercial 2 Celeron, 24/7 capable, one 4k UHD screen @60Hz, or two 4k UHD screens @30Hz, 3 year warranty.</v>
          </cell>
          <cell r="D514">
            <v>755</v>
          </cell>
          <cell r="E514">
            <v>539</v>
          </cell>
          <cell r="F514">
            <v>539</v>
          </cell>
          <cell r="G514">
            <v>453</v>
          </cell>
          <cell r="H514">
            <v>404</v>
          </cell>
          <cell r="I514">
            <v>453</v>
          </cell>
          <cell r="J514">
            <v>453</v>
          </cell>
          <cell r="K514" t="str">
            <v xml:space="preserve"> N/A </v>
          </cell>
          <cell r="L514">
            <v>431</v>
          </cell>
          <cell r="M514">
            <v>0.04</v>
          </cell>
          <cell r="O514" t="e">
            <v>#N/A</v>
          </cell>
          <cell r="S514" t="str">
            <v>N/A</v>
          </cell>
          <cell r="T514">
            <v>350</v>
          </cell>
          <cell r="U514" t="str">
            <v>N/A</v>
          </cell>
          <cell r="V514">
            <v>966</v>
          </cell>
          <cell r="W514">
            <v>690</v>
          </cell>
          <cell r="X514">
            <v>580</v>
          </cell>
          <cell r="Y514">
            <v>517</v>
          </cell>
          <cell r="Z514">
            <v>580</v>
          </cell>
          <cell r="AA514">
            <v>0.04</v>
          </cell>
          <cell r="AG514" t="str">
            <v>N/A</v>
          </cell>
          <cell r="AH514" t="str">
            <v>N/A</v>
          </cell>
          <cell r="AI514" t="str">
            <v>N/A</v>
          </cell>
          <cell r="AJ514" t="str">
            <v>N/A</v>
          </cell>
          <cell r="AK514" t="str">
            <v>N/A</v>
          </cell>
          <cell r="AL514" t="str">
            <v>N/A</v>
          </cell>
          <cell r="AM514" t="str">
            <v>N/A</v>
          </cell>
          <cell r="AN514" t="str">
            <v>N/A</v>
          </cell>
          <cell r="BA514">
            <v>237.12</v>
          </cell>
        </row>
        <row r="515">
          <cell r="B515" t="str">
            <v>Hiperwall</v>
          </cell>
          <cell r="C515" t="str">
            <v>Next generation video wall system and distributed visualization software for situational awareness and digital signage applications.  Quotes are through the Solutions group only.  Please contact your NEC sales representative if you require a Hiperwall system quote.</v>
          </cell>
          <cell r="D515" t="str">
            <v xml:space="preserve"> N/A </v>
          </cell>
          <cell r="E515" t="str">
            <v xml:space="preserve"> N/A </v>
          </cell>
          <cell r="F515" t="str">
            <v xml:space="preserve"> N/A </v>
          </cell>
          <cell r="G515" t="str">
            <v xml:space="preserve"> N/A </v>
          </cell>
          <cell r="H515" t="str">
            <v xml:space="preserve"> N/A </v>
          </cell>
          <cell r="I515" t="str">
            <v xml:space="preserve"> N/A </v>
          </cell>
          <cell r="J515" t="str">
            <v xml:space="preserve"> N/A </v>
          </cell>
          <cell r="K515" t="str">
            <v xml:space="preserve"> N/A </v>
          </cell>
          <cell r="L515" t="str">
            <v xml:space="preserve"> N/A </v>
          </cell>
          <cell r="M515" t="str">
            <v xml:space="preserve"> N/A </v>
          </cell>
          <cell r="O515" t="e">
            <v>#N/A</v>
          </cell>
          <cell r="S515" t="str">
            <v>N/A</v>
          </cell>
          <cell r="T515" t="str">
            <v xml:space="preserve"> N/A </v>
          </cell>
          <cell r="U515" t="str">
            <v>N/A</v>
          </cell>
          <cell r="V515" t="str">
            <v xml:space="preserve"> N/A </v>
          </cell>
          <cell r="W515" t="str">
            <v xml:space="preserve"> N/A </v>
          </cell>
          <cell r="X515" t="str">
            <v xml:space="preserve"> N/A </v>
          </cell>
          <cell r="Y515" t="str">
            <v xml:space="preserve"> N/A </v>
          </cell>
          <cell r="Z515" t="str">
            <v xml:space="preserve"> N/A </v>
          </cell>
          <cell r="AA515" t="str">
            <v>N/A</v>
          </cell>
          <cell r="AG515" t="str">
            <v>N/A</v>
          </cell>
          <cell r="AH515" t="str">
            <v>N/A</v>
          </cell>
          <cell r="AI515" t="str">
            <v>N/A</v>
          </cell>
          <cell r="AJ515" t="str">
            <v>N/A</v>
          </cell>
          <cell r="AK515" t="str">
            <v>N/A</v>
          </cell>
          <cell r="AL515" t="str">
            <v>N/A</v>
          </cell>
          <cell r="AM515" t="str">
            <v>N/A</v>
          </cell>
          <cell r="AN515" t="str">
            <v>N/A</v>
          </cell>
          <cell r="BA515" t="str">
            <v>N/A</v>
          </cell>
        </row>
        <row r="516">
          <cell r="B516" t="str">
            <v>Mosaic-canvas</v>
          </cell>
          <cell r="C516" t="str">
            <v>Low cost interactive whiteboarding software allowing for point to point collaboration over the internet</v>
          </cell>
          <cell r="D516">
            <v>299</v>
          </cell>
          <cell r="E516">
            <v>229</v>
          </cell>
          <cell r="F516">
            <v>229</v>
          </cell>
          <cell r="G516">
            <v>179</v>
          </cell>
          <cell r="H516">
            <v>170</v>
          </cell>
          <cell r="I516">
            <v>179</v>
          </cell>
          <cell r="J516">
            <v>179</v>
          </cell>
          <cell r="K516" t="str">
            <v xml:space="preserve"> N/A </v>
          </cell>
          <cell r="L516">
            <v>142.80000000000001</v>
          </cell>
          <cell r="M516">
            <v>0.04</v>
          </cell>
          <cell r="O516" t="e">
            <v>#N/A</v>
          </cell>
          <cell r="S516" t="str">
            <v>N/A</v>
          </cell>
          <cell r="T516">
            <v>149</v>
          </cell>
          <cell r="U516" t="str">
            <v>N/A</v>
          </cell>
          <cell r="V516">
            <v>383</v>
          </cell>
          <cell r="W516">
            <v>293</v>
          </cell>
          <cell r="X516">
            <v>229</v>
          </cell>
          <cell r="Y516">
            <v>218</v>
          </cell>
          <cell r="Z516">
            <v>229</v>
          </cell>
          <cell r="AA516">
            <v>0.04</v>
          </cell>
          <cell r="AG516" t="str">
            <v>N/A</v>
          </cell>
          <cell r="AH516" t="str">
            <v>N/A</v>
          </cell>
          <cell r="AI516" t="str">
            <v>N/A</v>
          </cell>
          <cell r="AJ516" t="str">
            <v>N/A</v>
          </cell>
          <cell r="AK516" t="str">
            <v>N/A</v>
          </cell>
          <cell r="AL516" t="str">
            <v>N/A</v>
          </cell>
          <cell r="AM516" t="str">
            <v>N/A</v>
          </cell>
          <cell r="AN516" t="str">
            <v>N/A</v>
          </cell>
          <cell r="BA516">
            <v>163.19999999999999</v>
          </cell>
        </row>
        <row r="517">
          <cell r="B517" t="str">
            <v>NP01SW1</v>
          </cell>
          <cell r="C517" t="str">
            <v>NP01SW1,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v>
          </cell>
          <cell r="D517">
            <v>769</v>
          </cell>
          <cell r="E517">
            <v>769</v>
          </cell>
          <cell r="F517">
            <v>769</v>
          </cell>
          <cell r="G517">
            <v>608</v>
          </cell>
          <cell r="H517">
            <v>577</v>
          </cell>
          <cell r="I517">
            <v>608</v>
          </cell>
          <cell r="J517">
            <v>608</v>
          </cell>
          <cell r="K517">
            <v>608</v>
          </cell>
          <cell r="L517">
            <v>500</v>
          </cell>
          <cell r="M517">
            <v>0.04</v>
          </cell>
          <cell r="O517" t="e">
            <v>#N/A</v>
          </cell>
          <cell r="S517" t="str">
            <v>N/A</v>
          </cell>
          <cell r="T517">
            <v>469</v>
          </cell>
          <cell r="U517" t="str">
            <v>N/A</v>
          </cell>
          <cell r="V517">
            <v>984</v>
          </cell>
          <cell r="W517">
            <v>984</v>
          </cell>
          <cell r="X517">
            <v>778</v>
          </cell>
          <cell r="Y517">
            <v>739</v>
          </cell>
          <cell r="Z517">
            <v>778</v>
          </cell>
          <cell r="AA517">
            <v>0.04</v>
          </cell>
          <cell r="AG517" t="str">
            <v>N/A</v>
          </cell>
          <cell r="AH517" t="str">
            <v>N/A</v>
          </cell>
          <cell r="AI517" t="str">
            <v>N/A</v>
          </cell>
          <cell r="AJ517" t="str">
            <v>N/A</v>
          </cell>
          <cell r="AK517" t="str">
            <v>N/A</v>
          </cell>
          <cell r="AL517" t="str">
            <v>N/A</v>
          </cell>
          <cell r="AM517" t="str">
            <v>N/A</v>
          </cell>
          <cell r="AN517" t="str">
            <v>N/A</v>
          </cell>
          <cell r="BA517">
            <v>553.91999999999996</v>
          </cell>
        </row>
        <row r="518">
          <cell r="B518" t="str">
            <v>NP01SW2</v>
          </cell>
          <cell r="C518" t="str">
            <v>NP01SW2,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 *includes receiver module*</v>
          </cell>
          <cell r="D518">
            <v>935</v>
          </cell>
          <cell r="E518">
            <v>935</v>
          </cell>
          <cell r="F518">
            <v>935</v>
          </cell>
          <cell r="G518">
            <v>739</v>
          </cell>
          <cell r="H518">
            <v>702</v>
          </cell>
          <cell r="I518">
            <v>739</v>
          </cell>
          <cell r="J518">
            <v>739</v>
          </cell>
          <cell r="K518">
            <v>739</v>
          </cell>
          <cell r="L518">
            <v>608</v>
          </cell>
          <cell r="M518">
            <v>0.04</v>
          </cell>
          <cell r="O518" t="e">
            <v>#N/A</v>
          </cell>
          <cell r="S518" t="str">
            <v>N/A</v>
          </cell>
          <cell r="T518">
            <v>569</v>
          </cell>
          <cell r="U518" t="str">
            <v>N/A</v>
          </cell>
          <cell r="V518">
            <v>1197</v>
          </cell>
          <cell r="W518">
            <v>1197</v>
          </cell>
          <cell r="X518">
            <v>946</v>
          </cell>
          <cell r="Y518">
            <v>899</v>
          </cell>
          <cell r="Z518">
            <v>946</v>
          </cell>
          <cell r="AA518">
            <v>0.04</v>
          </cell>
          <cell r="AG518" t="str">
            <v>N/A</v>
          </cell>
          <cell r="AH518" t="str">
            <v>N/A</v>
          </cell>
          <cell r="AI518" t="str">
            <v>N/A</v>
          </cell>
          <cell r="AJ518" t="str">
            <v>N/A</v>
          </cell>
          <cell r="AK518" t="str">
            <v>N/A</v>
          </cell>
          <cell r="AL518" t="str">
            <v>N/A</v>
          </cell>
          <cell r="AM518" t="str">
            <v>N/A</v>
          </cell>
          <cell r="AN518" t="str">
            <v>N/A</v>
          </cell>
          <cell r="BA518">
            <v>673.92</v>
          </cell>
        </row>
        <row r="519">
          <cell r="B519" t="str">
            <v>KT-46UN-OF4</v>
          </cell>
          <cell r="C519" t="str">
            <v>Overframe Bezel Kit for the X464UNS; Match kit number to highest dimension in TileMatrix</v>
          </cell>
          <cell r="D519">
            <v>495</v>
          </cell>
          <cell r="E519">
            <v>495</v>
          </cell>
          <cell r="F519" t="str">
            <v xml:space="preserve"> No MAP Price </v>
          </cell>
          <cell r="G519">
            <v>392</v>
          </cell>
          <cell r="H519">
            <v>372</v>
          </cell>
          <cell r="I519">
            <v>392</v>
          </cell>
          <cell r="J519">
            <v>392</v>
          </cell>
          <cell r="K519">
            <v>392</v>
          </cell>
          <cell r="L519">
            <v>322</v>
          </cell>
          <cell r="M519">
            <v>0.04</v>
          </cell>
          <cell r="O519" t="e">
            <v>#N/A</v>
          </cell>
          <cell r="S519" t="str">
            <v>N/A</v>
          </cell>
          <cell r="T519">
            <v>329</v>
          </cell>
          <cell r="U519" t="str">
            <v>N/A</v>
          </cell>
          <cell r="V519">
            <v>634</v>
          </cell>
          <cell r="W519">
            <v>634</v>
          </cell>
          <cell r="X519">
            <v>502</v>
          </cell>
          <cell r="Y519">
            <v>476</v>
          </cell>
          <cell r="Z519">
            <v>502</v>
          </cell>
          <cell r="AA519">
            <v>0.04</v>
          </cell>
          <cell r="AG519" t="str">
            <v>N/A</v>
          </cell>
          <cell r="AH519" t="str">
            <v>N/A</v>
          </cell>
          <cell r="AI519" t="str">
            <v>N/A</v>
          </cell>
          <cell r="AJ519" t="str">
            <v>N/A</v>
          </cell>
          <cell r="AK519" t="str">
            <v>N/A</v>
          </cell>
          <cell r="AL519" t="str">
            <v>N/A</v>
          </cell>
          <cell r="AM519" t="str">
            <v>N/A</v>
          </cell>
          <cell r="AN519" t="str">
            <v>N/A</v>
          </cell>
          <cell r="BA519">
            <v>330.24</v>
          </cell>
        </row>
        <row r="520">
          <cell r="B520" t="str">
            <v>KT-46UN-OF5</v>
          </cell>
          <cell r="C520" t="str">
            <v>Overframe Bezel Kit for the X464UNS-2, UN462A and UN462VA; Match kit number to highest dimension in TileMatrix</v>
          </cell>
          <cell r="D520">
            <v>526.70000000000005</v>
          </cell>
          <cell r="E520">
            <v>495</v>
          </cell>
          <cell r="F520">
            <v>458</v>
          </cell>
          <cell r="G520">
            <v>392</v>
          </cell>
          <cell r="H520">
            <v>372</v>
          </cell>
          <cell r="I520">
            <v>392</v>
          </cell>
          <cell r="J520">
            <v>392</v>
          </cell>
          <cell r="K520">
            <v>392</v>
          </cell>
          <cell r="L520">
            <v>322</v>
          </cell>
          <cell r="M520">
            <v>0.04</v>
          </cell>
          <cell r="O520" t="e">
            <v>#N/A</v>
          </cell>
          <cell r="S520" t="str">
            <v>N/A</v>
          </cell>
          <cell r="T520">
            <v>329</v>
          </cell>
          <cell r="U520" t="str">
            <v>N/A</v>
          </cell>
          <cell r="V520">
            <v>674</v>
          </cell>
          <cell r="W520">
            <v>634</v>
          </cell>
          <cell r="X520">
            <v>502</v>
          </cell>
          <cell r="Y520">
            <v>476</v>
          </cell>
          <cell r="Z520">
            <v>502</v>
          </cell>
          <cell r="AA520">
            <v>0.04</v>
          </cell>
          <cell r="AG520" t="str">
            <v>N/A</v>
          </cell>
          <cell r="AH520" t="str">
            <v>N/A</v>
          </cell>
          <cell r="AI520" t="str">
            <v>N/A</v>
          </cell>
          <cell r="AJ520" t="str">
            <v>N/A</v>
          </cell>
          <cell r="AK520" t="str">
            <v>N/A</v>
          </cell>
          <cell r="AL520" t="str">
            <v>N/A</v>
          </cell>
          <cell r="AM520" t="str">
            <v>N/A</v>
          </cell>
          <cell r="AN520" t="str">
            <v>N/A</v>
          </cell>
          <cell r="BA520">
            <v>330.24</v>
          </cell>
        </row>
        <row r="521">
          <cell r="B521" t="str">
            <v>KT-RC3</v>
          </cell>
          <cell r="C521" t="str">
            <v>External IR/Human/Ambient Light Sensor and Remote Control Kit recommended for UN462A and UN462VA video walls.  Can also be used with the Vxx4Q and Cxx1Q products.  May only act as external IR sensor if used with older generation display.  Recommended one kit per video wall.</v>
          </cell>
          <cell r="D521">
            <v>160</v>
          </cell>
          <cell r="E521">
            <v>160</v>
          </cell>
          <cell r="F521">
            <v>160</v>
          </cell>
          <cell r="G521">
            <v>111</v>
          </cell>
          <cell r="H521">
            <v>104</v>
          </cell>
          <cell r="I521">
            <v>111</v>
          </cell>
          <cell r="J521">
            <v>111</v>
          </cell>
          <cell r="K521">
            <v>111</v>
          </cell>
          <cell r="L521">
            <v>88</v>
          </cell>
          <cell r="M521">
            <v>0.04</v>
          </cell>
          <cell r="O521" t="e">
            <v>#N/A</v>
          </cell>
          <cell r="S521" t="str">
            <v>N/A</v>
          </cell>
          <cell r="T521">
            <v>89</v>
          </cell>
          <cell r="U521" t="str">
            <v>N/A</v>
          </cell>
          <cell r="V521">
            <v>205</v>
          </cell>
          <cell r="W521">
            <v>205</v>
          </cell>
          <cell r="X521">
            <v>142</v>
          </cell>
          <cell r="Y521">
            <v>133</v>
          </cell>
          <cell r="Z521">
            <v>142</v>
          </cell>
          <cell r="AA521">
            <v>0.04</v>
          </cell>
          <cell r="AG521" t="str">
            <v>N/A</v>
          </cell>
          <cell r="AH521" t="str">
            <v>N/A</v>
          </cell>
          <cell r="AI521" t="str">
            <v>N/A</v>
          </cell>
          <cell r="AJ521" t="str">
            <v>N/A</v>
          </cell>
          <cell r="AK521" t="str">
            <v>N/A</v>
          </cell>
          <cell r="AL521" t="str">
            <v>N/A</v>
          </cell>
          <cell r="AM521" t="str">
            <v>N/A</v>
          </cell>
          <cell r="AN521" t="str">
            <v>N/A</v>
          </cell>
          <cell r="BA521">
            <v>93.11999999999999</v>
          </cell>
        </row>
        <row r="522">
          <cell r="B522" t="str">
            <v>KT-LFD-CC</v>
          </cell>
          <cell r="C522" t="str">
            <v>Display Wall Calibration Kit, Includes DataColor Spyder Sensor and Display Wall Calibrator Software (Suggested Replacement for the KT-46UN-CC)</v>
          </cell>
          <cell r="D522">
            <v>628</v>
          </cell>
          <cell r="E522">
            <v>628</v>
          </cell>
          <cell r="F522" t="str">
            <v xml:space="preserve"> No MAP Price </v>
          </cell>
          <cell r="G522">
            <v>402</v>
          </cell>
          <cell r="H522">
            <v>377</v>
          </cell>
          <cell r="I522">
            <v>402</v>
          </cell>
          <cell r="J522">
            <v>402</v>
          </cell>
          <cell r="K522">
            <v>402</v>
          </cell>
          <cell r="L522">
            <v>346</v>
          </cell>
          <cell r="M522">
            <v>0.04</v>
          </cell>
          <cell r="O522" t="e">
            <v>#N/A</v>
          </cell>
          <cell r="S522" t="str">
            <v>N/A</v>
          </cell>
          <cell r="T522">
            <v>339</v>
          </cell>
          <cell r="U522" t="str">
            <v>N/A</v>
          </cell>
          <cell r="V522">
            <v>804</v>
          </cell>
          <cell r="W522">
            <v>804</v>
          </cell>
          <cell r="X522">
            <v>515</v>
          </cell>
          <cell r="Y522">
            <v>483</v>
          </cell>
          <cell r="Z522">
            <v>515</v>
          </cell>
          <cell r="AA522">
            <v>0.04</v>
          </cell>
          <cell r="AG522" t="str">
            <v>N/A</v>
          </cell>
          <cell r="AH522" t="str">
            <v>N/A</v>
          </cell>
          <cell r="AI522" t="str">
            <v>N/A</v>
          </cell>
          <cell r="AJ522" t="str">
            <v>N/A</v>
          </cell>
          <cell r="AK522" t="str">
            <v>N/A</v>
          </cell>
          <cell r="AL522" t="str">
            <v>N/A</v>
          </cell>
          <cell r="AM522" t="str">
            <v>N/A</v>
          </cell>
          <cell r="AN522" t="str">
            <v>N/A</v>
          </cell>
          <cell r="BA522">
            <v>335.03999999999996</v>
          </cell>
        </row>
        <row r="523">
          <cell r="B523" t="str">
            <v>KT-LFD-CC2</v>
          </cell>
          <cell r="C523" t="str">
            <v>Display Wall Calibration Kit, Includes X-Rite MDSVSENSOR3 sensor and Display Wall Calibrator Software (Suggested Replacement for the KT-LFD-CC)</v>
          </cell>
          <cell r="D523">
            <v>899</v>
          </cell>
          <cell r="E523">
            <v>746</v>
          </cell>
          <cell r="F523">
            <v>746</v>
          </cell>
          <cell r="G523">
            <v>515</v>
          </cell>
          <cell r="H523">
            <v>485</v>
          </cell>
          <cell r="I523">
            <v>515</v>
          </cell>
          <cell r="J523">
            <v>515</v>
          </cell>
          <cell r="K523">
            <v>515</v>
          </cell>
          <cell r="L523">
            <v>411</v>
          </cell>
          <cell r="M523">
            <v>0.04</v>
          </cell>
          <cell r="O523" t="e">
            <v>#N/A</v>
          </cell>
          <cell r="S523" t="str">
            <v>N/A</v>
          </cell>
          <cell r="T523">
            <v>439</v>
          </cell>
          <cell r="U523" t="str">
            <v>N/A</v>
          </cell>
          <cell r="V523">
            <v>1151</v>
          </cell>
          <cell r="W523">
            <v>955</v>
          </cell>
          <cell r="X523">
            <v>659</v>
          </cell>
          <cell r="Y523">
            <v>621</v>
          </cell>
          <cell r="Z523">
            <v>659</v>
          </cell>
          <cell r="AA523">
            <v>0.04</v>
          </cell>
          <cell r="AG523" t="str">
            <v>N/A</v>
          </cell>
          <cell r="AH523" t="str">
            <v>N/A</v>
          </cell>
          <cell r="AI523" t="str">
            <v>N/A</v>
          </cell>
          <cell r="AJ523" t="str">
            <v>N/A</v>
          </cell>
          <cell r="AK523" t="str">
            <v>N/A</v>
          </cell>
          <cell r="AL523" t="str">
            <v>N/A</v>
          </cell>
          <cell r="AM523" t="str">
            <v>N/A</v>
          </cell>
          <cell r="AN523" t="str">
            <v>N/A</v>
          </cell>
          <cell r="BA523">
            <v>431.03999999999996</v>
          </cell>
        </row>
        <row r="524">
          <cell r="B524" t="str">
            <v>KT-55TMX4</v>
          </cell>
          <cell r="C524" t="str">
            <v xml:space="preserve">2x2 video wall overframe kit compatible with UN552, UN552V (using overframe) UN552S, UN552VS (not using overframe). Includes fully adjustable mounting system that supports landscape and portrait orientation, bundled with (4) ONSTEMN-3Y-15, (1) 25ft DP cables,  (1) 25ft cat5e patch cable, SurgeX power conditioner, Overframe Bezel Kit, KT-LFD-CC2 Color Calibration Kit, USB extender cable, IR/Remote Kit. </v>
          </cell>
          <cell r="D524">
            <v>4479</v>
          </cell>
          <cell r="E524">
            <v>3199</v>
          </cell>
          <cell r="F524">
            <v>3199</v>
          </cell>
          <cell r="G524">
            <v>2687</v>
          </cell>
          <cell r="H524">
            <v>2559</v>
          </cell>
          <cell r="I524">
            <v>2687</v>
          </cell>
          <cell r="J524">
            <v>2687</v>
          </cell>
          <cell r="K524" t="str">
            <v xml:space="preserve"> N/A </v>
          </cell>
          <cell r="L524">
            <v>2559</v>
          </cell>
          <cell r="M524">
            <v>0.04</v>
          </cell>
          <cell r="O524" t="e">
            <v>#N/A</v>
          </cell>
          <cell r="S524" t="str">
            <v>N/A</v>
          </cell>
          <cell r="T524">
            <v>2079</v>
          </cell>
          <cell r="U524" t="str">
            <v>N/A</v>
          </cell>
          <cell r="V524">
            <v>5733</v>
          </cell>
          <cell r="W524">
            <v>4095</v>
          </cell>
          <cell r="X524">
            <v>3439</v>
          </cell>
          <cell r="Y524">
            <v>3276</v>
          </cell>
          <cell r="Z524">
            <v>3439</v>
          </cell>
          <cell r="AA524">
            <v>0.04</v>
          </cell>
          <cell r="AG524" t="str">
            <v>N/A</v>
          </cell>
          <cell r="AH524" t="str">
            <v>N/A</v>
          </cell>
          <cell r="AI524" t="str">
            <v>N/A</v>
          </cell>
          <cell r="AJ524" t="str">
            <v>N/A</v>
          </cell>
          <cell r="AK524" t="str">
            <v>N/A</v>
          </cell>
          <cell r="AL524" t="str">
            <v>N/A</v>
          </cell>
          <cell r="AM524" t="str">
            <v>N/A</v>
          </cell>
          <cell r="AN524" t="str">
            <v>N/A</v>
          </cell>
          <cell r="BA524">
            <v>431.03999999999996</v>
          </cell>
        </row>
        <row r="525">
          <cell r="B525" t="str">
            <v>KT-55TMX9</v>
          </cell>
          <cell r="C525" t="str">
            <v xml:space="preserve">3x3 video wall overframe kit compatible with UN552, UN552V (using overframe) UN552S, UN552VS (not using overframe). Includes serviceable- fully adjustable mounting system that supports landscape and portrait orientation, bundled with (9) ONSTEMN-3Y-15, (1) 25ft DP cables,  (1) 25ft cat5e patch cable, SurgeX power conditioner, Overframe Bezel Kit, KT-LFD-CC2 Color Calibration Kit, USB extender cable, IR/Remote Kit. </v>
          </cell>
          <cell r="D525">
            <v>8399</v>
          </cell>
          <cell r="E525">
            <v>5999</v>
          </cell>
          <cell r="F525">
            <v>5999</v>
          </cell>
          <cell r="G525">
            <v>5039</v>
          </cell>
          <cell r="H525">
            <v>4799</v>
          </cell>
          <cell r="I525">
            <v>5039</v>
          </cell>
          <cell r="J525">
            <v>5039</v>
          </cell>
          <cell r="K525" t="str">
            <v xml:space="preserve"> N/A </v>
          </cell>
          <cell r="L525">
            <v>4799</v>
          </cell>
          <cell r="M525">
            <v>0.04</v>
          </cell>
          <cell r="O525" t="e">
            <v>#N/A</v>
          </cell>
          <cell r="S525" t="str">
            <v>N/A</v>
          </cell>
          <cell r="T525">
            <v>3899</v>
          </cell>
          <cell r="U525" t="str">
            <v>N/A</v>
          </cell>
          <cell r="V525">
            <v>10751</v>
          </cell>
          <cell r="W525">
            <v>7679</v>
          </cell>
          <cell r="X525">
            <v>6450</v>
          </cell>
          <cell r="Y525">
            <v>6143</v>
          </cell>
          <cell r="Z525">
            <v>6450</v>
          </cell>
          <cell r="AA525">
            <v>0.04</v>
          </cell>
          <cell r="AG525" t="str">
            <v>N/A</v>
          </cell>
          <cell r="AH525" t="str">
            <v>N/A</v>
          </cell>
          <cell r="AI525" t="str">
            <v>N/A</v>
          </cell>
          <cell r="AJ525" t="str">
            <v>N/A</v>
          </cell>
          <cell r="AK525" t="str">
            <v>N/A</v>
          </cell>
          <cell r="AL525" t="str">
            <v>N/A</v>
          </cell>
          <cell r="AM525" t="str">
            <v>N/A</v>
          </cell>
          <cell r="AN525" t="str">
            <v>N/A</v>
          </cell>
          <cell r="BA525">
            <v>431.03999999999996</v>
          </cell>
        </row>
        <row r="526">
          <cell r="B526" t="str">
            <v>KT-46TMX4</v>
          </cell>
          <cell r="C526" t="str">
            <v xml:space="preserve">2x2 video wall overframe kit compatible with UN462A and UN462VA including serviceable- fully adjustable mounting system that supports landscape and portrait orientation, bundled with (4) ONSTEMN-3Y-15, (1) 25ft DP cables,  (1) 25ft cat5e patch cable, SurgeX power conditioner, Overframe Bezel Kit, KT-LFD-CC2 Color Calibration Kit, USB extender cable, IR/Remote Kit. </v>
          </cell>
          <cell r="D526">
            <v>4339</v>
          </cell>
          <cell r="E526">
            <v>3099</v>
          </cell>
          <cell r="F526">
            <v>3099</v>
          </cell>
          <cell r="G526">
            <v>2603</v>
          </cell>
          <cell r="H526">
            <v>2479</v>
          </cell>
          <cell r="I526">
            <v>2603</v>
          </cell>
          <cell r="J526">
            <v>2603</v>
          </cell>
          <cell r="K526" t="str">
            <v xml:space="preserve"> N/A </v>
          </cell>
          <cell r="L526">
            <v>2479</v>
          </cell>
          <cell r="M526">
            <v>0.04</v>
          </cell>
          <cell r="O526" t="e">
            <v>#N/A</v>
          </cell>
          <cell r="S526" t="str">
            <v>N/A</v>
          </cell>
          <cell r="T526">
            <v>2014</v>
          </cell>
          <cell r="U526" t="str">
            <v>N/A</v>
          </cell>
          <cell r="V526">
            <v>5554</v>
          </cell>
          <cell r="W526">
            <v>3967</v>
          </cell>
          <cell r="X526">
            <v>3332</v>
          </cell>
          <cell r="Y526">
            <v>3173</v>
          </cell>
          <cell r="Z526">
            <v>3332</v>
          </cell>
          <cell r="AA526">
            <v>0.04</v>
          </cell>
          <cell r="AG526" t="str">
            <v>N/A</v>
          </cell>
          <cell r="AH526" t="str">
            <v>N/A</v>
          </cell>
          <cell r="AI526" t="str">
            <v>N/A</v>
          </cell>
          <cell r="AJ526" t="str">
            <v>N/A</v>
          </cell>
          <cell r="AK526" t="str">
            <v>N/A</v>
          </cell>
          <cell r="AL526" t="str">
            <v>N/A</v>
          </cell>
          <cell r="AM526" t="str">
            <v>N/A</v>
          </cell>
          <cell r="AN526" t="str">
            <v>N/A</v>
          </cell>
          <cell r="BA526">
            <v>431.03999999999996</v>
          </cell>
        </row>
        <row r="527">
          <cell r="B527" t="str">
            <v>KT-46TMX9</v>
          </cell>
          <cell r="C527" t="str">
            <v xml:space="preserve">3x3 video wall overframe kit compatible with UN462A and UN462VA including serviceable- fully adjustable mounting system that supports landscape and portrait orientation, bundled with (9) ONSTEMN-3Y-15, (1) 25ft DP cables,  (1) 25ft cat5e patch cable, SurgeX power conditioner, Overframe Bezel Kit, KT-LFD-CC2 Color Calibration Kit, USB extender cable, IR/Remote Kit. </v>
          </cell>
          <cell r="D527">
            <v>8679</v>
          </cell>
          <cell r="E527">
            <v>6199</v>
          </cell>
          <cell r="F527">
            <v>6199</v>
          </cell>
          <cell r="G527">
            <v>5207</v>
          </cell>
          <cell r="H527">
            <v>4959</v>
          </cell>
          <cell r="I527">
            <v>5207</v>
          </cell>
          <cell r="J527">
            <v>5207</v>
          </cell>
          <cell r="K527" t="str">
            <v xml:space="preserve"> N/A </v>
          </cell>
          <cell r="L527">
            <v>4959</v>
          </cell>
          <cell r="M527">
            <v>0.04</v>
          </cell>
          <cell r="O527" t="e">
            <v>#N/A</v>
          </cell>
          <cell r="S527" t="str">
            <v>N/A</v>
          </cell>
          <cell r="T527">
            <v>4029</v>
          </cell>
          <cell r="U527" t="str">
            <v>N/A</v>
          </cell>
          <cell r="V527">
            <v>11109</v>
          </cell>
          <cell r="W527">
            <v>7935</v>
          </cell>
          <cell r="X527">
            <v>6665</v>
          </cell>
          <cell r="Y527">
            <v>6348</v>
          </cell>
          <cell r="Z527">
            <v>6665</v>
          </cell>
          <cell r="AA527">
            <v>0.04</v>
          </cell>
          <cell r="AG527" t="str">
            <v>N/A</v>
          </cell>
          <cell r="AH527" t="str">
            <v>N/A</v>
          </cell>
          <cell r="AI527" t="str">
            <v>N/A</v>
          </cell>
          <cell r="AJ527" t="str">
            <v>N/A</v>
          </cell>
          <cell r="AK527" t="str">
            <v>N/A</v>
          </cell>
          <cell r="AL527" t="str">
            <v>N/A</v>
          </cell>
          <cell r="AM527" t="str">
            <v>N/A</v>
          </cell>
          <cell r="AN527" t="str">
            <v>N/A</v>
          </cell>
          <cell r="BA527">
            <v>431.03999999999996</v>
          </cell>
        </row>
        <row r="528">
          <cell r="B528" t="str">
            <v>KT-49UN-OF</v>
          </cell>
          <cell r="C528" t="str">
            <v>Overframe Bezel Kit for the UN492S and UN492VS; Match kit number to highest dimension in TileMatrix</v>
          </cell>
          <cell r="D528">
            <v>539</v>
          </cell>
          <cell r="E528">
            <v>539</v>
          </cell>
          <cell r="F528">
            <v>539</v>
          </cell>
          <cell r="G528">
            <v>426</v>
          </cell>
          <cell r="H528">
            <v>405</v>
          </cell>
          <cell r="I528">
            <v>426</v>
          </cell>
          <cell r="J528">
            <v>426</v>
          </cell>
          <cell r="K528">
            <v>426</v>
          </cell>
          <cell r="L528">
            <v>351</v>
          </cell>
          <cell r="M528">
            <v>0.04</v>
          </cell>
          <cell r="O528" t="e">
            <v>#N/A</v>
          </cell>
          <cell r="S528" t="str">
            <v>N/A</v>
          </cell>
          <cell r="T528">
            <v>359</v>
          </cell>
          <cell r="U528" t="str">
            <v>N/A</v>
          </cell>
          <cell r="V528">
            <v>690</v>
          </cell>
          <cell r="W528">
            <v>690</v>
          </cell>
          <cell r="X528">
            <v>545</v>
          </cell>
          <cell r="Y528">
            <v>518</v>
          </cell>
          <cell r="Z528">
            <v>545</v>
          </cell>
          <cell r="AA528">
            <v>0.04</v>
          </cell>
          <cell r="AG528" t="str">
            <v>N/A</v>
          </cell>
          <cell r="AH528" t="str">
            <v>N/A</v>
          </cell>
          <cell r="AI528" t="str">
            <v>N/A</v>
          </cell>
          <cell r="AJ528" t="str">
            <v>N/A</v>
          </cell>
          <cell r="AK528" t="str">
            <v>N/A</v>
          </cell>
          <cell r="AL528" t="str">
            <v>N/A</v>
          </cell>
          <cell r="AM528" t="str">
            <v>N/A</v>
          </cell>
          <cell r="AN528" t="str">
            <v>N/A</v>
          </cell>
          <cell r="BA528">
            <v>359.02080000000001</v>
          </cell>
        </row>
        <row r="529">
          <cell r="B529" t="str">
            <v>KT-55UN-OF3</v>
          </cell>
          <cell r="C529" t="str">
            <v>X555UNS and X555UNV OverFrame Bezel Kit; Match kit number to highest dimension in TileMatrix</v>
          </cell>
          <cell r="D529">
            <v>599</v>
          </cell>
          <cell r="E529">
            <v>599</v>
          </cell>
          <cell r="F529">
            <v>599</v>
          </cell>
          <cell r="G529">
            <v>504</v>
          </cell>
          <cell r="H529">
            <v>480</v>
          </cell>
          <cell r="I529">
            <v>504</v>
          </cell>
          <cell r="J529">
            <v>504</v>
          </cell>
          <cell r="K529">
            <v>504</v>
          </cell>
          <cell r="L529">
            <v>420</v>
          </cell>
          <cell r="M529">
            <v>0.04</v>
          </cell>
          <cell r="O529" t="e">
            <v>#N/A</v>
          </cell>
          <cell r="S529" t="str">
            <v>N/A</v>
          </cell>
          <cell r="T529">
            <v>429</v>
          </cell>
          <cell r="U529" t="str">
            <v>N/A</v>
          </cell>
          <cell r="V529">
            <v>767</v>
          </cell>
          <cell r="W529">
            <v>767</v>
          </cell>
          <cell r="X529">
            <v>645</v>
          </cell>
          <cell r="Y529">
            <v>614</v>
          </cell>
          <cell r="Z529">
            <v>645</v>
          </cell>
          <cell r="AA529">
            <v>0.04</v>
          </cell>
          <cell r="AG529" t="str">
            <v>N/A</v>
          </cell>
          <cell r="AH529" t="str">
            <v>N/A</v>
          </cell>
          <cell r="AI529" t="str">
            <v>N/A</v>
          </cell>
          <cell r="AJ529" t="str">
            <v>N/A</v>
          </cell>
          <cell r="AK529" t="str">
            <v>N/A</v>
          </cell>
          <cell r="AL529" t="str">
            <v>N/A</v>
          </cell>
          <cell r="AM529" t="str">
            <v>N/A</v>
          </cell>
          <cell r="AN529" t="str">
            <v>N/A</v>
          </cell>
          <cell r="BA529">
            <v>429.12</v>
          </cell>
        </row>
        <row r="530">
          <cell r="B530" t="str">
            <v>KT-55UN-OF4</v>
          </cell>
          <cell r="C530" t="str">
            <v>UN551S and UN551VS OverFrame Bezel Kit; Match the kit number to the largest dimensions in the video wall</v>
          </cell>
          <cell r="D530">
            <v>599</v>
          </cell>
          <cell r="E530">
            <v>599</v>
          </cell>
          <cell r="F530">
            <v>599</v>
          </cell>
          <cell r="G530">
            <v>504</v>
          </cell>
          <cell r="H530">
            <v>480</v>
          </cell>
          <cell r="I530">
            <v>504</v>
          </cell>
          <cell r="J530">
            <v>504</v>
          </cell>
          <cell r="K530">
            <v>504</v>
          </cell>
          <cell r="L530">
            <v>420</v>
          </cell>
          <cell r="M530">
            <v>0.04</v>
          </cell>
          <cell r="O530" t="e">
            <v>#N/A</v>
          </cell>
          <cell r="S530" t="str">
            <v>N/A</v>
          </cell>
          <cell r="T530">
            <v>429</v>
          </cell>
          <cell r="U530" t="str">
            <v>N/A</v>
          </cell>
          <cell r="V530">
            <v>767</v>
          </cell>
          <cell r="W530">
            <v>767</v>
          </cell>
          <cell r="X530">
            <v>645</v>
          </cell>
          <cell r="Y530">
            <v>614</v>
          </cell>
          <cell r="Z530">
            <v>645</v>
          </cell>
          <cell r="AA530">
            <v>0.04</v>
          </cell>
          <cell r="AG530" t="str">
            <v>N/A</v>
          </cell>
          <cell r="AH530" t="str">
            <v>N/A</v>
          </cell>
          <cell r="AI530" t="str">
            <v>N/A</v>
          </cell>
          <cell r="AJ530" t="str">
            <v>N/A</v>
          </cell>
          <cell r="AK530" t="str">
            <v>N/A</v>
          </cell>
          <cell r="AL530" t="str">
            <v>N/A</v>
          </cell>
          <cell r="AM530" t="str">
            <v>N/A</v>
          </cell>
          <cell r="AN530" t="str">
            <v>N/A</v>
          </cell>
          <cell r="BA530">
            <v>429.12</v>
          </cell>
        </row>
        <row r="531">
          <cell r="B531" t="str">
            <v>KT-55UN-OF5</v>
          </cell>
          <cell r="C531" t="str">
            <v>UN552 and UN552V Overframe Bezel Kit; Match the kit number to the largest dimension in the wall</v>
          </cell>
          <cell r="D531">
            <v>559</v>
          </cell>
          <cell r="E531">
            <v>559</v>
          </cell>
          <cell r="F531">
            <v>559</v>
          </cell>
          <cell r="G531">
            <v>447</v>
          </cell>
          <cell r="H531">
            <v>469.35</v>
          </cell>
          <cell r="I531">
            <v>447</v>
          </cell>
          <cell r="J531">
            <v>447</v>
          </cell>
          <cell r="K531">
            <v>447</v>
          </cell>
          <cell r="L531">
            <v>336</v>
          </cell>
          <cell r="M531">
            <v>0.04</v>
          </cell>
          <cell r="O531" t="e">
            <v>#N/A</v>
          </cell>
          <cell r="S531" t="str">
            <v>N/A</v>
          </cell>
          <cell r="T531">
            <v>419</v>
          </cell>
          <cell r="U531" t="str">
            <v>N/A</v>
          </cell>
          <cell r="V531">
            <v>716</v>
          </cell>
          <cell r="W531">
            <v>716</v>
          </cell>
          <cell r="X531">
            <v>572</v>
          </cell>
          <cell r="Y531">
            <v>601</v>
          </cell>
          <cell r="Z531">
            <v>572</v>
          </cell>
          <cell r="AA531">
            <v>0.04</v>
          </cell>
          <cell r="AG531" t="str">
            <v>N/A</v>
          </cell>
          <cell r="AH531" t="str">
            <v>N/A</v>
          </cell>
          <cell r="AI531" t="str">
            <v>N/A</v>
          </cell>
          <cell r="AJ531" t="str">
            <v>N/A</v>
          </cell>
          <cell r="AK531" t="str">
            <v>N/A</v>
          </cell>
          <cell r="AL531" t="str">
            <v>N/A</v>
          </cell>
          <cell r="AM531" t="str">
            <v>N/A</v>
          </cell>
          <cell r="AN531" t="str">
            <v>N/A</v>
          </cell>
          <cell r="BA531">
            <v>95.039999999999992</v>
          </cell>
        </row>
        <row r="532">
          <cell r="B532" t="str">
            <v>SR598ML3E</v>
          </cell>
          <cell r="C532" t="str">
            <v>Motorized Height Adjustible Cart.  Supports displays 55"-86", VESA 200x200-800x600,  280lbs max, black powder coat finish</v>
          </cell>
          <cell r="D532">
            <v>2301</v>
          </cell>
          <cell r="E532">
            <v>1169</v>
          </cell>
          <cell r="F532">
            <v>1169</v>
          </cell>
          <cell r="G532">
            <v>935.2</v>
          </cell>
          <cell r="H532">
            <v>876.75</v>
          </cell>
          <cell r="I532">
            <v>935.2</v>
          </cell>
          <cell r="J532">
            <v>935.2</v>
          </cell>
          <cell r="K532" t="str">
            <v xml:space="preserve"> N/A </v>
          </cell>
          <cell r="L532">
            <v>702</v>
          </cell>
          <cell r="M532">
            <v>0.04</v>
          </cell>
          <cell r="O532" t="e">
            <v>#N/A</v>
          </cell>
          <cell r="S532" t="str">
            <v>N/A</v>
          </cell>
          <cell r="T532">
            <v>789</v>
          </cell>
          <cell r="U532" t="str">
            <v>N/A</v>
          </cell>
          <cell r="V532">
            <v>2945</v>
          </cell>
          <cell r="W532">
            <v>1496</v>
          </cell>
          <cell r="X532">
            <v>1197</v>
          </cell>
          <cell r="Y532">
            <v>1122</v>
          </cell>
          <cell r="Z532">
            <v>1197</v>
          </cell>
          <cell r="AA532">
            <v>0.04</v>
          </cell>
          <cell r="AG532" t="str">
            <v>N/A</v>
          </cell>
          <cell r="AH532" t="str">
            <v>N/A</v>
          </cell>
          <cell r="AI532" t="str">
            <v>N/A</v>
          </cell>
          <cell r="AJ532" t="str">
            <v>N/A</v>
          </cell>
          <cell r="AK532" t="str">
            <v>N/A</v>
          </cell>
          <cell r="AL532" t="str">
            <v>N/A</v>
          </cell>
          <cell r="AM532" t="str">
            <v>N/A</v>
          </cell>
          <cell r="AN532" t="str">
            <v>N/A</v>
          </cell>
          <cell r="BA532">
            <v>95.039999999999992</v>
          </cell>
        </row>
        <row r="533">
          <cell r="B533" t="str">
            <v>WMK-3298T</v>
          </cell>
          <cell r="C533" t="str">
            <v>Tilt Wall Mount for large format displays Portrait or landscape.  Mount depth 2.99"  Landscape tilt max 15°  Portrait tilt max 9°  Compatible with displays under 210lbs and VESA 200x200 up to 400x400.  Recommended display sizes 32”-98” (Replacement for WMK-6598 &amp; WMK-3257)</v>
          </cell>
          <cell r="D533">
            <v>265</v>
          </cell>
          <cell r="E533">
            <v>189</v>
          </cell>
          <cell r="F533">
            <v>189</v>
          </cell>
          <cell r="G533">
            <v>140</v>
          </cell>
          <cell r="H533">
            <v>133</v>
          </cell>
          <cell r="I533">
            <v>140</v>
          </cell>
          <cell r="J533">
            <v>140</v>
          </cell>
          <cell r="K533">
            <v>140</v>
          </cell>
          <cell r="L533">
            <v>114</v>
          </cell>
          <cell r="M533">
            <v>0.04</v>
          </cell>
          <cell r="O533" t="e">
            <v>#N/A</v>
          </cell>
          <cell r="S533" t="str">
            <v>N/A</v>
          </cell>
          <cell r="T533">
            <v>119</v>
          </cell>
          <cell r="U533" t="str">
            <v>N/A</v>
          </cell>
          <cell r="V533">
            <v>339</v>
          </cell>
          <cell r="W533">
            <v>242</v>
          </cell>
          <cell r="X533">
            <v>179</v>
          </cell>
          <cell r="Y533">
            <v>170</v>
          </cell>
          <cell r="Z533">
            <v>179</v>
          </cell>
          <cell r="AA533">
            <v>0.04</v>
          </cell>
          <cell r="AG533" t="str">
            <v>N/A</v>
          </cell>
          <cell r="AH533" t="str">
            <v>N/A</v>
          </cell>
          <cell r="AI533" t="str">
            <v>N/A</v>
          </cell>
          <cell r="AJ533" t="str">
            <v>N/A</v>
          </cell>
          <cell r="AK533" t="str">
            <v>N/A</v>
          </cell>
          <cell r="AL533" t="str">
            <v>N/A</v>
          </cell>
          <cell r="AM533" t="str">
            <v>N/A</v>
          </cell>
          <cell r="AN533" t="str">
            <v>N/A</v>
          </cell>
          <cell r="BA533">
            <v>95.039999999999992</v>
          </cell>
        </row>
        <row r="534">
          <cell r="B534" t="str">
            <v>AMK-PXX3</v>
          </cell>
          <cell r="C534" t="str">
            <v>Spacer kit to account for the depth difference from the PXX1 and the PXX2 to the PXX3 series.  Compatible for the P403, P463 and P553.</v>
          </cell>
          <cell r="D534">
            <v>90</v>
          </cell>
          <cell r="E534">
            <v>90</v>
          </cell>
          <cell r="F534">
            <v>90</v>
          </cell>
          <cell r="G534">
            <v>63</v>
          </cell>
          <cell r="H534">
            <v>59</v>
          </cell>
          <cell r="I534">
            <v>63</v>
          </cell>
          <cell r="J534">
            <v>63</v>
          </cell>
          <cell r="K534">
            <v>63</v>
          </cell>
          <cell r="L534">
            <v>50</v>
          </cell>
          <cell r="M534">
            <v>0.04</v>
          </cell>
          <cell r="O534" t="e">
            <v>#N/A</v>
          </cell>
          <cell r="S534" t="str">
            <v>N/A</v>
          </cell>
          <cell r="T534">
            <v>49</v>
          </cell>
          <cell r="U534" t="str">
            <v>N/A</v>
          </cell>
          <cell r="V534">
            <v>115</v>
          </cell>
          <cell r="W534">
            <v>115</v>
          </cell>
          <cell r="X534">
            <v>81</v>
          </cell>
          <cell r="Y534">
            <v>76</v>
          </cell>
          <cell r="Z534">
            <v>81</v>
          </cell>
          <cell r="AA534">
            <v>0.04</v>
          </cell>
          <cell r="AG534" t="str">
            <v>N/A</v>
          </cell>
          <cell r="AH534" t="str">
            <v>N/A</v>
          </cell>
          <cell r="AI534" t="str">
            <v>N/A</v>
          </cell>
          <cell r="AJ534" t="str">
            <v>N/A</v>
          </cell>
          <cell r="AK534" t="str">
            <v>N/A</v>
          </cell>
          <cell r="AL534" t="str">
            <v>N/A</v>
          </cell>
          <cell r="AM534" t="str">
            <v>N/A</v>
          </cell>
          <cell r="AN534" t="str">
            <v>N/A</v>
          </cell>
          <cell r="BA534" t="str">
            <v xml:space="preserve"> </v>
          </cell>
        </row>
        <row r="535">
          <cell r="B535" t="str">
            <v>DWCSOFT</v>
          </cell>
          <cell r="C535" t="str">
            <v>Display Wall Calibrator Software (Download Only from WebStore)</v>
          </cell>
          <cell r="D535">
            <v>498</v>
          </cell>
          <cell r="E535">
            <v>498</v>
          </cell>
          <cell r="F535" t="str">
            <v xml:space="preserve"> No MAP Price </v>
          </cell>
          <cell r="G535">
            <v>261.45</v>
          </cell>
          <cell r="H535">
            <v>249</v>
          </cell>
          <cell r="I535">
            <v>261.45</v>
          </cell>
          <cell r="J535">
            <v>261.45</v>
          </cell>
          <cell r="K535">
            <v>261.45</v>
          </cell>
          <cell r="L535">
            <v>214</v>
          </cell>
          <cell r="M535">
            <v>0.04</v>
          </cell>
          <cell r="O535" t="e">
            <v>#N/A</v>
          </cell>
          <cell r="S535" t="str">
            <v>N/A</v>
          </cell>
          <cell r="T535">
            <v>219</v>
          </cell>
          <cell r="U535" t="str">
            <v>N/A</v>
          </cell>
          <cell r="V535">
            <v>637</v>
          </cell>
          <cell r="W535">
            <v>637</v>
          </cell>
          <cell r="X535">
            <v>335</v>
          </cell>
          <cell r="Y535">
            <v>319</v>
          </cell>
          <cell r="Z535">
            <v>335</v>
          </cell>
          <cell r="AA535">
            <v>0.04</v>
          </cell>
          <cell r="AG535" t="str">
            <v>N/A</v>
          </cell>
          <cell r="AH535" t="str">
            <v>N/A</v>
          </cell>
          <cell r="AI535" t="str">
            <v>N/A</v>
          </cell>
          <cell r="AJ535" t="str">
            <v>N/A</v>
          </cell>
          <cell r="AK535" t="str">
            <v>N/A</v>
          </cell>
          <cell r="AL535" t="str">
            <v>N/A</v>
          </cell>
          <cell r="AM535" t="str">
            <v>N/A</v>
          </cell>
          <cell r="AN535" t="str">
            <v>N/A</v>
          </cell>
          <cell r="BA535">
            <v>239.04</v>
          </cell>
        </row>
        <row r="536">
          <cell r="C536" t="str">
            <v/>
          </cell>
          <cell r="BA536" t="str">
            <v xml:space="preserve"> </v>
          </cell>
        </row>
        <row r="537">
          <cell r="B537" t="str">
            <v>LED-FA009i2-165</v>
          </cell>
          <cell r="C537" t="str">
            <v>(AUTHORIZED RESELLERS ONLY. Contact your NEC rep for further information.) dvLED 0.9mm pitch Video Wall - 165" diagonal 4K UHD (3840 x 2160) native resolution.  Includes wall LED modules, redundant controllers and power supplies, wall mount, frame and spare parts kit.  Standard 3yr warranty. BUILD TO ORDER</v>
          </cell>
          <cell r="D537">
            <v>218499</v>
          </cell>
          <cell r="E537">
            <v>218499</v>
          </cell>
          <cell r="F537">
            <v>218499</v>
          </cell>
          <cell r="G537">
            <v>181354</v>
          </cell>
          <cell r="H537">
            <v>174799</v>
          </cell>
          <cell r="I537">
            <v>181354</v>
          </cell>
          <cell r="J537">
            <v>181354</v>
          </cell>
          <cell r="K537">
            <v>172286.3</v>
          </cell>
          <cell r="L537">
            <v>174799</v>
          </cell>
          <cell r="M537">
            <v>0</v>
          </cell>
          <cell r="O537" t="str">
            <v>NA</v>
          </cell>
          <cell r="S537">
            <v>118395</v>
          </cell>
          <cell r="T537">
            <v>157319</v>
          </cell>
          <cell r="U537">
            <v>0.05</v>
          </cell>
          <cell r="V537">
            <v>381936</v>
          </cell>
          <cell r="W537">
            <v>279679</v>
          </cell>
          <cell r="X537">
            <v>232133</v>
          </cell>
          <cell r="Y537">
            <v>223743</v>
          </cell>
          <cell r="Z537">
            <v>232133</v>
          </cell>
          <cell r="AA537">
            <v>0</v>
          </cell>
          <cell r="AC537">
            <v>0</v>
          </cell>
          <cell r="AG537">
            <v>151546</v>
          </cell>
          <cell r="AH537">
            <v>0.05</v>
          </cell>
          <cell r="AI537" t="str">
            <v>N/A</v>
          </cell>
          <cell r="AJ537" t="str">
            <v>N/A</v>
          </cell>
          <cell r="AK537">
            <v>0</v>
          </cell>
          <cell r="AL537">
            <v>174799</v>
          </cell>
          <cell r="AM537">
            <v>181354</v>
          </cell>
          <cell r="AN537">
            <v>223743</v>
          </cell>
          <cell r="BA537" t="str">
            <v xml:space="preserve"> </v>
          </cell>
        </row>
        <row r="538">
          <cell r="B538" t="str">
            <v>LED-FA019i2-110</v>
          </cell>
          <cell r="C538" t="str">
            <v>(AUTHORIZED RESELLERS ONLY. Contact your NEC rep for further information.) dvLED 1.9mm pitch Video Wall - 110" diagonal HD (1280 x 720) native resolution.  Includes wall LED modules, redundant controllers and power supplies, wall mount, frame and spare parts kit.  Standard 3yr warranty. BUILD TO ORDER</v>
          </cell>
          <cell r="D538">
            <v>42499</v>
          </cell>
          <cell r="E538">
            <v>42499</v>
          </cell>
          <cell r="F538">
            <v>42499</v>
          </cell>
          <cell r="G538">
            <v>35274</v>
          </cell>
          <cell r="H538">
            <v>33999</v>
          </cell>
          <cell r="I538">
            <v>35274</v>
          </cell>
          <cell r="J538">
            <v>35274</v>
          </cell>
          <cell r="K538">
            <v>33510.299999999996</v>
          </cell>
          <cell r="L538">
            <v>33999</v>
          </cell>
          <cell r="M538">
            <v>0</v>
          </cell>
          <cell r="O538" t="str">
            <v>NA</v>
          </cell>
          <cell r="S538">
            <v>22856</v>
          </cell>
          <cell r="T538">
            <v>30599</v>
          </cell>
          <cell r="U538">
            <v>0.05</v>
          </cell>
          <cell r="V538">
            <v>74288</v>
          </cell>
          <cell r="W538">
            <v>54399</v>
          </cell>
          <cell r="X538">
            <v>45151</v>
          </cell>
          <cell r="Y538">
            <v>43519</v>
          </cell>
          <cell r="Z538">
            <v>45151</v>
          </cell>
          <cell r="AA538">
            <v>0</v>
          </cell>
          <cell r="AC538">
            <v>0</v>
          </cell>
          <cell r="AG538">
            <v>29256</v>
          </cell>
          <cell r="AH538">
            <v>0.05</v>
          </cell>
          <cell r="AI538" t="str">
            <v>N/A</v>
          </cell>
          <cell r="AJ538" t="str">
            <v>N/A</v>
          </cell>
          <cell r="AK538">
            <v>0</v>
          </cell>
          <cell r="AL538">
            <v>33999</v>
          </cell>
          <cell r="AM538">
            <v>35274</v>
          </cell>
          <cell r="AN538">
            <v>43519</v>
          </cell>
          <cell r="BA538">
            <v>32639.039999999997</v>
          </cell>
        </row>
        <row r="539">
          <cell r="B539" t="str">
            <v>LED-FA012i2-110</v>
          </cell>
          <cell r="C539" t="str">
            <v>(AUTHORIZED RESELLERS ONLY. Contact your NEC rep for further information.) dvLED 1.2mm pitch Video Wall - 110" diagonal FHD (1920 x 1080) native resolution.  Includes wall LED modules, redundant controllers and power supplies, wall mount, frame and spare parts kit.  Standard 3yr warranty. BUILD TO ORDER</v>
          </cell>
          <cell r="D539">
            <v>59999</v>
          </cell>
          <cell r="E539">
            <v>59999</v>
          </cell>
          <cell r="F539">
            <v>59999</v>
          </cell>
          <cell r="G539">
            <v>49799</v>
          </cell>
          <cell r="H539">
            <v>47999</v>
          </cell>
          <cell r="I539">
            <v>49799</v>
          </cell>
          <cell r="J539">
            <v>49799</v>
          </cell>
          <cell r="K539">
            <v>47309.049999999996</v>
          </cell>
          <cell r="L539">
            <v>47999</v>
          </cell>
          <cell r="M539">
            <v>0</v>
          </cell>
          <cell r="O539" t="str">
            <v>NA</v>
          </cell>
          <cell r="S539">
            <v>32268</v>
          </cell>
          <cell r="T539">
            <v>43199</v>
          </cell>
          <cell r="U539">
            <v>0.05</v>
          </cell>
          <cell r="V539">
            <v>104878</v>
          </cell>
          <cell r="W539">
            <v>76799</v>
          </cell>
          <cell r="X539">
            <v>63743</v>
          </cell>
          <cell r="Y539">
            <v>61439</v>
          </cell>
          <cell r="Z539">
            <v>63743</v>
          </cell>
          <cell r="AA539">
            <v>0</v>
          </cell>
          <cell r="AC539">
            <v>0</v>
          </cell>
          <cell r="AG539">
            <v>41303</v>
          </cell>
          <cell r="AH539">
            <v>0.05</v>
          </cell>
          <cell r="AI539" t="str">
            <v>N/A</v>
          </cell>
          <cell r="AJ539" t="str">
            <v>N/A</v>
          </cell>
          <cell r="AK539">
            <v>0</v>
          </cell>
          <cell r="AL539">
            <v>47999</v>
          </cell>
          <cell r="AM539">
            <v>49799</v>
          </cell>
          <cell r="AN539">
            <v>61439</v>
          </cell>
          <cell r="BA539">
            <v>46079.040000000001</v>
          </cell>
        </row>
        <row r="540">
          <cell r="B540" t="str">
            <v>LED-FA015i2-137</v>
          </cell>
          <cell r="C540" t="str">
            <v>(AUTHORIZED RESELLERS ONLY. Contact your NEC rep for further information.) dvLED 1.5mm pitch Video Wall - 137" diagonal FHD (1920 x 1080) native resolution.  Includes wall LED modules, redundant controllers and power supplies, wall mount, frame and spare parts kit.  Standard 3yr warranty. BUILD TO ORDER</v>
          </cell>
          <cell r="D540">
            <v>74199</v>
          </cell>
          <cell r="E540">
            <v>74199</v>
          </cell>
          <cell r="F540">
            <v>74199</v>
          </cell>
          <cell r="G540">
            <v>61585</v>
          </cell>
          <cell r="H540">
            <v>59359</v>
          </cell>
          <cell r="I540">
            <v>61585</v>
          </cell>
          <cell r="J540">
            <v>61585</v>
          </cell>
          <cell r="K540">
            <v>58505.75</v>
          </cell>
          <cell r="L540">
            <v>59359</v>
          </cell>
          <cell r="M540">
            <v>0</v>
          </cell>
          <cell r="O540" t="str">
            <v>NA</v>
          </cell>
          <cell r="S540">
            <v>38644</v>
          </cell>
          <cell r="T540">
            <v>53419</v>
          </cell>
          <cell r="U540">
            <v>0.05</v>
          </cell>
          <cell r="V540">
            <v>129699</v>
          </cell>
          <cell r="W540">
            <v>94975</v>
          </cell>
          <cell r="X540">
            <v>78829</v>
          </cell>
          <cell r="Y540">
            <v>75980</v>
          </cell>
          <cell r="Z540">
            <v>78829</v>
          </cell>
          <cell r="AA540">
            <v>0</v>
          </cell>
          <cell r="AC540">
            <v>0</v>
          </cell>
          <cell r="AG540">
            <v>49464</v>
          </cell>
          <cell r="AH540">
            <v>0.05</v>
          </cell>
          <cell r="AI540" t="str">
            <v>N/A</v>
          </cell>
          <cell r="AJ540" t="str">
            <v>N/A</v>
          </cell>
          <cell r="AK540">
            <v>0</v>
          </cell>
          <cell r="AL540">
            <v>59359</v>
          </cell>
          <cell r="AM540">
            <v>61585</v>
          </cell>
          <cell r="AN540">
            <v>75980</v>
          </cell>
          <cell r="BA540">
            <v>56984.639999999999</v>
          </cell>
        </row>
        <row r="541">
          <cell r="B541" t="str">
            <v>LED-FA019i2-165</v>
          </cell>
          <cell r="C541" t="str">
            <v>(AUTHORIZED RESELLERS ONLY. Contact your NEC rep for further information.) dvLED 1.9mm pitch Video Wall - 165" diagonal FHD (1920 x 1080) native resolution.  Includes wall LED modules, redundant controllers and power supplies, wall mount, frame and spare parts kit.  Standard 3yr warranty. BUILD TO ORDER</v>
          </cell>
          <cell r="D541">
            <v>78999</v>
          </cell>
          <cell r="E541">
            <v>78999</v>
          </cell>
          <cell r="F541">
            <v>78999</v>
          </cell>
          <cell r="G541">
            <v>65569</v>
          </cell>
          <cell r="H541">
            <v>63199</v>
          </cell>
          <cell r="I541">
            <v>65569</v>
          </cell>
          <cell r="J541">
            <v>65569</v>
          </cell>
          <cell r="K541">
            <v>62290.549999999996</v>
          </cell>
          <cell r="L541">
            <v>63199</v>
          </cell>
          <cell r="M541">
            <v>0</v>
          </cell>
          <cell r="O541" t="str">
            <v>NA</v>
          </cell>
          <cell r="S541">
            <v>41847</v>
          </cell>
          <cell r="T541">
            <v>56879</v>
          </cell>
          <cell r="U541">
            <v>0.05</v>
          </cell>
          <cell r="V541">
            <v>138090</v>
          </cell>
          <cell r="W541">
            <v>101119</v>
          </cell>
          <cell r="X541">
            <v>83928</v>
          </cell>
          <cell r="Y541">
            <v>80895</v>
          </cell>
          <cell r="Z541">
            <v>83928</v>
          </cell>
          <cell r="AA541">
            <v>0</v>
          </cell>
          <cell r="AC541">
            <v>0</v>
          </cell>
          <cell r="AG541">
            <v>53564</v>
          </cell>
          <cell r="AH541">
            <v>0.05</v>
          </cell>
          <cell r="AI541" t="str">
            <v>N/A</v>
          </cell>
          <cell r="AJ541" t="str">
            <v>N/A</v>
          </cell>
          <cell r="AK541">
            <v>0</v>
          </cell>
          <cell r="AL541">
            <v>63199</v>
          </cell>
          <cell r="AM541">
            <v>65569</v>
          </cell>
          <cell r="AN541">
            <v>80895</v>
          </cell>
          <cell r="BA541">
            <v>60671.040000000001</v>
          </cell>
        </row>
        <row r="542">
          <cell r="B542" t="str">
            <v>LED-FA012i2-220</v>
          </cell>
          <cell r="C542" t="str">
            <v>(AUTHORIZED RESELLERS ONLY. Contact your NEC rep for further information.) dvLED 1.2mm pitch Video Wall - 220" diagonal 4K UHD (3840 x 2160) native resolution.  Includes wall LED modules, redundant controllers and power supplies, wall mount, frame and spare parts kit.  Standard 3yr warranty. BUILD TO ORDER</v>
          </cell>
          <cell r="D542">
            <v>238799</v>
          </cell>
          <cell r="E542">
            <v>238799</v>
          </cell>
          <cell r="F542">
            <v>238799</v>
          </cell>
          <cell r="G542">
            <v>198203</v>
          </cell>
          <cell r="H542">
            <v>191039</v>
          </cell>
          <cell r="I542">
            <v>198203</v>
          </cell>
          <cell r="J542">
            <v>198203</v>
          </cell>
          <cell r="K542">
            <v>188292.84999999998</v>
          </cell>
          <cell r="L542">
            <v>191039</v>
          </cell>
          <cell r="M542">
            <v>0</v>
          </cell>
          <cell r="O542" t="str">
            <v>NA</v>
          </cell>
          <cell r="S542">
            <v>126403</v>
          </cell>
          <cell r="T542">
            <v>171939</v>
          </cell>
          <cell r="U542">
            <v>0.05</v>
          </cell>
          <cell r="V542">
            <v>417420</v>
          </cell>
          <cell r="W542">
            <v>305663</v>
          </cell>
          <cell r="X542">
            <v>253700</v>
          </cell>
          <cell r="Y542">
            <v>244530</v>
          </cell>
          <cell r="Z542">
            <v>253700</v>
          </cell>
          <cell r="AA542">
            <v>0</v>
          </cell>
          <cell r="AC542">
            <v>0</v>
          </cell>
          <cell r="AG542">
            <v>161796</v>
          </cell>
          <cell r="AH542">
            <v>0.05</v>
          </cell>
          <cell r="AI542" t="str">
            <v>N/A</v>
          </cell>
          <cell r="AJ542" t="str">
            <v>N/A</v>
          </cell>
          <cell r="AK542">
            <v>0</v>
          </cell>
          <cell r="AL542">
            <v>191039</v>
          </cell>
          <cell r="AM542">
            <v>198203</v>
          </cell>
          <cell r="AN542">
            <v>244530</v>
          </cell>
          <cell r="BA542">
            <v>183397.44</v>
          </cell>
        </row>
        <row r="543">
          <cell r="B543" t="str">
            <v>LED-FA025i2-220</v>
          </cell>
          <cell r="C543" t="str">
            <v>(AUTHORIZED RESELLERS ONLY. Contact your NEC rep for further information.) dvLED 2.5mm pitch Video Wall - 220" diagonal FHD (1920 x 1080) native resolution.  Includes wall LED modules, redundant controllers and power supplies, wall mount, frame and spare parts kit.  Standard 3yr warranty. BUILD TO ORDER</v>
          </cell>
          <cell r="D543">
            <v>110899</v>
          </cell>
          <cell r="E543">
            <v>110899</v>
          </cell>
          <cell r="F543">
            <v>110899</v>
          </cell>
          <cell r="G543">
            <v>92046</v>
          </cell>
          <cell r="H543">
            <v>88719</v>
          </cell>
          <cell r="I543">
            <v>92046</v>
          </cell>
          <cell r="J543">
            <v>92046</v>
          </cell>
          <cell r="K543">
            <v>87443.7</v>
          </cell>
          <cell r="L543">
            <v>88719</v>
          </cell>
          <cell r="M543">
            <v>0</v>
          </cell>
          <cell r="O543" t="str">
            <v>NA</v>
          </cell>
          <cell r="S543">
            <v>59620</v>
          </cell>
          <cell r="T543">
            <v>79849</v>
          </cell>
          <cell r="U543">
            <v>0.05</v>
          </cell>
          <cell r="V543">
            <v>193851</v>
          </cell>
          <cell r="W543">
            <v>141951</v>
          </cell>
          <cell r="X543">
            <v>117819</v>
          </cell>
          <cell r="Y543">
            <v>113560</v>
          </cell>
          <cell r="Z543">
            <v>117819</v>
          </cell>
          <cell r="AA543">
            <v>0</v>
          </cell>
          <cell r="AC543">
            <v>0</v>
          </cell>
          <cell r="AG543">
            <v>76314</v>
          </cell>
          <cell r="AH543">
            <v>0.05</v>
          </cell>
          <cell r="AI543" t="str">
            <v>N/A</v>
          </cell>
          <cell r="AJ543" t="str">
            <v>N/A</v>
          </cell>
          <cell r="AK543">
            <v>0</v>
          </cell>
          <cell r="AL543">
            <v>88719</v>
          </cell>
          <cell r="AM543">
            <v>92046</v>
          </cell>
          <cell r="AN543">
            <v>113560</v>
          </cell>
          <cell r="BA543">
            <v>85170.239999999991</v>
          </cell>
        </row>
        <row r="545">
          <cell r="B545" t="str">
            <v>LED-FE009i2-165</v>
          </cell>
          <cell r="C545" t="str">
            <v xml:space="preserve">(AUTHORIZED RESELLERS ONLY. Contact your NEC rep for further information.) dvLED 0.9mm pitch Video Wall - 165" diagonal 4K UHD (3840 x 2160) native resolution.  Includes wall LED modules, controller, wall mount, frame and spare parts kit.  Standard 2yr warranty. DROP SHIP ONLY </v>
          </cell>
          <cell r="D545">
            <v>179049</v>
          </cell>
          <cell r="E545">
            <v>179049</v>
          </cell>
          <cell r="F545">
            <v>179049</v>
          </cell>
          <cell r="G545">
            <v>148611</v>
          </cell>
          <cell r="H545">
            <v>143239</v>
          </cell>
          <cell r="I545">
            <v>148611</v>
          </cell>
          <cell r="J545">
            <v>148611</v>
          </cell>
          <cell r="K545">
            <v>141180.44999999998</v>
          </cell>
          <cell r="L545">
            <v>143239</v>
          </cell>
          <cell r="M545">
            <v>0</v>
          </cell>
          <cell r="O545" t="str">
            <v>NA</v>
          </cell>
          <cell r="S545">
            <v>105281</v>
          </cell>
          <cell r="T545">
            <v>128919</v>
          </cell>
          <cell r="U545">
            <v>0.05</v>
          </cell>
          <cell r="V545">
            <v>312977</v>
          </cell>
          <cell r="W545">
            <v>229183</v>
          </cell>
          <cell r="X545">
            <v>190222</v>
          </cell>
          <cell r="Y545">
            <v>183346</v>
          </cell>
          <cell r="Z545">
            <v>190222</v>
          </cell>
          <cell r="AA545">
            <v>0</v>
          </cell>
          <cell r="AC545">
            <v>0</v>
          </cell>
          <cell r="AG545">
            <v>134760</v>
          </cell>
          <cell r="AH545">
            <v>0.05</v>
          </cell>
          <cell r="AI545" t="str">
            <v>N/A</v>
          </cell>
          <cell r="AJ545" t="str">
            <v>N/A</v>
          </cell>
          <cell r="AK545">
            <v>0</v>
          </cell>
          <cell r="AL545">
            <v>143239</v>
          </cell>
          <cell r="AM545">
            <v>148611</v>
          </cell>
          <cell r="AN545">
            <v>183346</v>
          </cell>
          <cell r="BA545" t="str">
            <v xml:space="preserve"> </v>
          </cell>
        </row>
        <row r="546">
          <cell r="B546" t="str">
            <v>LED-FE019i2-110</v>
          </cell>
          <cell r="C546" t="str">
            <v xml:space="preserve">(AUTHORIZED RESELLERS ONLY. Contact your NEC rep for further information.) dvLED 1.9mm pitch Video Wall - 110" diagonal HD (1280 x 720) native resolution.  Includes wall LED modules, controller, wall mount, frame and spare parts kit.  Standard 2yr warranty. DROP SHIP ONLY </v>
          </cell>
          <cell r="D546">
            <v>34899</v>
          </cell>
          <cell r="E546">
            <v>34899</v>
          </cell>
          <cell r="F546">
            <v>34899</v>
          </cell>
          <cell r="G546">
            <v>28966</v>
          </cell>
          <cell r="H546">
            <v>27919</v>
          </cell>
          <cell r="I546">
            <v>28966</v>
          </cell>
          <cell r="J546">
            <v>28966</v>
          </cell>
          <cell r="K546">
            <v>27517.699999999997</v>
          </cell>
          <cell r="L546">
            <v>27919</v>
          </cell>
          <cell r="M546">
            <v>0</v>
          </cell>
          <cell r="O546" t="str">
            <v>NA</v>
          </cell>
          <cell r="S546">
            <v>18768</v>
          </cell>
          <cell r="T546">
            <v>25129</v>
          </cell>
          <cell r="U546">
            <v>0.05</v>
          </cell>
          <cell r="V546">
            <v>61003</v>
          </cell>
          <cell r="W546">
            <v>44671</v>
          </cell>
          <cell r="X546">
            <v>37076</v>
          </cell>
          <cell r="Y546">
            <v>35736</v>
          </cell>
          <cell r="Z546">
            <v>37076</v>
          </cell>
          <cell r="AA546">
            <v>0</v>
          </cell>
          <cell r="AC546">
            <v>0</v>
          </cell>
          <cell r="AG546">
            <v>24023</v>
          </cell>
          <cell r="AH546">
            <v>0.05</v>
          </cell>
          <cell r="AI546" t="str">
            <v>N/A</v>
          </cell>
          <cell r="AJ546" t="str">
            <v>N/A</v>
          </cell>
          <cell r="AK546">
            <v>0</v>
          </cell>
          <cell r="AL546">
            <v>27919</v>
          </cell>
          <cell r="AM546">
            <v>28966</v>
          </cell>
          <cell r="AN546">
            <v>35736</v>
          </cell>
          <cell r="BA546">
            <v>26802.239999999998</v>
          </cell>
        </row>
        <row r="547">
          <cell r="B547" t="str">
            <v>LED-FE012i2-110</v>
          </cell>
          <cell r="C547" t="str">
            <v xml:space="preserve">(AUTHORIZED RESELLERS ONLY. Contact your NEC rep for further information.) dvLED 1.2mm pitch Video Wall - 110" diagonal FHD (1920 x 1080) native resolution.  Includes wall LED modules, controller, wall mount, frame and spare parts kit.  Standard 2yr warranty. DROP SHIP ONLY </v>
          </cell>
          <cell r="D547">
            <v>54299</v>
          </cell>
          <cell r="E547">
            <v>54299</v>
          </cell>
          <cell r="F547">
            <v>54299</v>
          </cell>
          <cell r="G547">
            <v>45068</v>
          </cell>
          <cell r="H547">
            <v>43439</v>
          </cell>
          <cell r="I547">
            <v>45068</v>
          </cell>
          <cell r="J547">
            <v>45068</v>
          </cell>
          <cell r="K547">
            <v>42814.6</v>
          </cell>
          <cell r="L547">
            <v>43439</v>
          </cell>
          <cell r="M547">
            <v>0</v>
          </cell>
          <cell r="O547" t="str">
            <v>NA</v>
          </cell>
          <cell r="S547">
            <v>29181</v>
          </cell>
          <cell r="T547">
            <v>39099</v>
          </cell>
          <cell r="U547">
            <v>0.05</v>
          </cell>
          <cell r="V547">
            <v>94914</v>
          </cell>
          <cell r="W547">
            <v>69503</v>
          </cell>
          <cell r="X547">
            <v>57687</v>
          </cell>
          <cell r="Y547">
            <v>55602</v>
          </cell>
          <cell r="Z547">
            <v>57687</v>
          </cell>
          <cell r="AA547">
            <v>0</v>
          </cell>
          <cell r="AC547">
            <v>0</v>
          </cell>
          <cell r="AG547">
            <v>37352</v>
          </cell>
          <cell r="AH547">
            <v>0.05</v>
          </cell>
          <cell r="AI547" t="str">
            <v>N/A</v>
          </cell>
          <cell r="AJ547" t="str">
            <v>N/A</v>
          </cell>
          <cell r="AK547">
            <v>0</v>
          </cell>
          <cell r="AL547">
            <v>43439</v>
          </cell>
          <cell r="AM547">
            <v>45068</v>
          </cell>
          <cell r="AN547">
            <v>55602</v>
          </cell>
          <cell r="BA547">
            <v>41701.439999999995</v>
          </cell>
        </row>
        <row r="548">
          <cell r="B548" t="str">
            <v>LED-FE015i2-137</v>
          </cell>
          <cell r="C548" t="str">
            <v>(AUTHORIZED RESELLERS ONLY. Contact your NEC rep for further information.) dvLED 1.5mm pitch Video Wall - 137" diagonal FHD (1920 x 1080) native resolution.  Includes wall LED modules, controller, wall mount, frame and spare parts kit.  Standard 2yr warranty. DROP SHIP ONLY</v>
          </cell>
          <cell r="D548">
            <v>65699</v>
          </cell>
          <cell r="E548">
            <v>65699</v>
          </cell>
          <cell r="F548">
            <v>65699</v>
          </cell>
          <cell r="G548">
            <v>54530</v>
          </cell>
          <cell r="H548">
            <v>52559</v>
          </cell>
          <cell r="I548">
            <v>54530</v>
          </cell>
          <cell r="J548">
            <v>54530</v>
          </cell>
          <cell r="K548">
            <v>51803.5</v>
          </cell>
          <cell r="L548">
            <v>52559</v>
          </cell>
          <cell r="M548">
            <v>0</v>
          </cell>
          <cell r="O548" t="str">
            <v>NA</v>
          </cell>
          <cell r="S548">
            <v>35295</v>
          </cell>
          <cell r="T548">
            <v>47299</v>
          </cell>
          <cell r="U548">
            <v>0.05</v>
          </cell>
          <cell r="V548">
            <v>114841</v>
          </cell>
          <cell r="W548">
            <v>84095</v>
          </cell>
          <cell r="X548">
            <v>69798</v>
          </cell>
          <cell r="Y548">
            <v>67276</v>
          </cell>
          <cell r="Z548">
            <v>69798</v>
          </cell>
          <cell r="AA548">
            <v>0</v>
          </cell>
          <cell r="AC548">
            <v>0</v>
          </cell>
          <cell r="AG548">
            <v>45178</v>
          </cell>
          <cell r="AH548">
            <v>0.05</v>
          </cell>
          <cell r="AI548" t="str">
            <v>N/A</v>
          </cell>
          <cell r="AJ548" t="str">
            <v>N/A</v>
          </cell>
          <cell r="AK548">
            <v>0</v>
          </cell>
          <cell r="AL548">
            <v>52559</v>
          </cell>
          <cell r="AM548">
            <v>54530</v>
          </cell>
          <cell r="AN548">
            <v>67276</v>
          </cell>
          <cell r="BA548">
            <v>50456.639999999999</v>
          </cell>
        </row>
        <row r="549">
          <cell r="B549" t="str">
            <v>LED-FE019i2-165</v>
          </cell>
          <cell r="C549" t="str">
            <v xml:space="preserve">(AUTHORIZED RESELLERS ONLY. Contact your NEC rep for further information.) dvLED 1.9mm pitch Video Wall - 165" diagonal FHD (1920 x 1080) native resolution.  Includes wall LED modules, controller, wall mount, frame and spare parts kit.  Standard 2yr warranty. DROP SHIP ONLY </v>
          </cell>
          <cell r="D549">
            <v>67899</v>
          </cell>
          <cell r="E549">
            <v>67899</v>
          </cell>
          <cell r="F549">
            <v>67899</v>
          </cell>
          <cell r="G549">
            <v>56356</v>
          </cell>
          <cell r="H549">
            <v>54319</v>
          </cell>
          <cell r="I549">
            <v>56356</v>
          </cell>
          <cell r="J549">
            <v>56356</v>
          </cell>
          <cell r="K549">
            <v>53538.2</v>
          </cell>
          <cell r="L549">
            <v>54319</v>
          </cell>
          <cell r="M549">
            <v>0</v>
          </cell>
          <cell r="O549" t="str">
            <v>NA</v>
          </cell>
          <cell r="S549">
            <v>36512</v>
          </cell>
          <cell r="T549">
            <v>48889</v>
          </cell>
          <cell r="U549">
            <v>0.05</v>
          </cell>
          <cell r="V549">
            <v>118687</v>
          </cell>
          <cell r="W549">
            <v>86911</v>
          </cell>
          <cell r="X549">
            <v>72136</v>
          </cell>
          <cell r="Y549">
            <v>69528</v>
          </cell>
          <cell r="Z549">
            <v>72136</v>
          </cell>
          <cell r="AA549">
            <v>0</v>
          </cell>
          <cell r="AC549">
            <v>0</v>
          </cell>
          <cell r="AG549">
            <v>46735</v>
          </cell>
          <cell r="AH549">
            <v>0.05</v>
          </cell>
          <cell r="AI549" t="str">
            <v>N/A</v>
          </cell>
          <cell r="AJ549" t="str">
            <v>N/A</v>
          </cell>
          <cell r="AK549">
            <v>0</v>
          </cell>
          <cell r="AL549">
            <v>54319</v>
          </cell>
          <cell r="AM549">
            <v>56356</v>
          </cell>
          <cell r="AN549">
            <v>69528</v>
          </cell>
          <cell r="BA549">
            <v>52146.239999999998</v>
          </cell>
        </row>
        <row r="550">
          <cell r="B550" t="str">
            <v>LED-FE012i2-220</v>
          </cell>
          <cell r="C550" t="str">
            <v>(AUTHORIZED RESELLERS ONLY. Contact your NEC rep for further information.) dvLED 1.2mm pitch Video Wall - 220" diagonal 4K UHD (3840 x 2160) native resolution.  Includes wall LED modules, controller, wall mount, frame and spare parts kit.  Standard 2yr warranty. DROP SHIP ONLY, BUILD TO ORDER ONLY</v>
          </cell>
          <cell r="D550">
            <v>212399</v>
          </cell>
          <cell r="E550">
            <v>212399</v>
          </cell>
          <cell r="F550">
            <v>212399</v>
          </cell>
          <cell r="G550">
            <v>176291</v>
          </cell>
          <cell r="H550">
            <v>169919</v>
          </cell>
          <cell r="I550">
            <v>176291</v>
          </cell>
          <cell r="J550">
            <v>176291</v>
          </cell>
          <cell r="K550">
            <v>167476.44999999998</v>
          </cell>
          <cell r="L550">
            <v>169919</v>
          </cell>
          <cell r="M550">
            <v>0</v>
          </cell>
          <cell r="O550" t="str">
            <v>NA</v>
          </cell>
          <cell r="S550">
            <v>114203</v>
          </cell>
          <cell r="T550">
            <v>152929</v>
          </cell>
          <cell r="U550">
            <v>0.05</v>
          </cell>
          <cell r="V550">
            <v>371273</v>
          </cell>
          <cell r="W550">
            <v>271871</v>
          </cell>
          <cell r="X550">
            <v>225652</v>
          </cell>
          <cell r="Y550">
            <v>217496</v>
          </cell>
          <cell r="Z550">
            <v>225652</v>
          </cell>
          <cell r="AA550">
            <v>0</v>
          </cell>
          <cell r="AC550">
            <v>0</v>
          </cell>
          <cell r="AG550">
            <v>146180</v>
          </cell>
          <cell r="AH550">
            <v>0.05</v>
          </cell>
          <cell r="AI550" t="str">
            <v>N/A</v>
          </cell>
          <cell r="AJ550" t="str">
            <v>N/A</v>
          </cell>
          <cell r="AK550">
            <v>0</v>
          </cell>
          <cell r="AL550">
            <v>169919</v>
          </cell>
          <cell r="AM550">
            <v>176291</v>
          </cell>
          <cell r="AN550">
            <v>217496</v>
          </cell>
          <cell r="BA550">
            <v>163122.23999999999</v>
          </cell>
        </row>
        <row r="551">
          <cell r="B551" t="str">
            <v>LED-FE025i2-220</v>
          </cell>
          <cell r="C551" t="str">
            <v>(AUTHORIZED RESELLERS ONLY. Contact your NEC rep for further information.) dvLED 2.5mm pitch Video Wall - 220" diagonal Full HD (1920 x 1080) native resolution.  Includes wall LED modules, controller, wall mount, frame and spare parts kit.  Standard 2yr warranty. DROP SHIP ONLY, BUILD TO ORDER ONLY</v>
          </cell>
          <cell r="D551">
            <v>78299</v>
          </cell>
          <cell r="E551">
            <v>78299</v>
          </cell>
          <cell r="F551">
            <v>78299</v>
          </cell>
          <cell r="G551">
            <v>64988</v>
          </cell>
          <cell r="H551">
            <v>62639</v>
          </cell>
          <cell r="I551">
            <v>64988</v>
          </cell>
          <cell r="J551">
            <v>64988</v>
          </cell>
          <cell r="K551">
            <v>61738.6</v>
          </cell>
          <cell r="L551">
            <v>62639</v>
          </cell>
          <cell r="M551">
            <v>0</v>
          </cell>
          <cell r="O551" t="str">
            <v>NA</v>
          </cell>
          <cell r="S551">
            <v>40156</v>
          </cell>
          <cell r="T551">
            <v>56379</v>
          </cell>
          <cell r="U551">
            <v>0.05</v>
          </cell>
          <cell r="V551">
            <v>136866</v>
          </cell>
          <cell r="W551">
            <v>100223</v>
          </cell>
          <cell r="X551">
            <v>83185</v>
          </cell>
          <cell r="Y551">
            <v>80178</v>
          </cell>
          <cell r="Z551">
            <v>83185</v>
          </cell>
          <cell r="AA551">
            <v>0</v>
          </cell>
          <cell r="AC551">
            <v>0</v>
          </cell>
          <cell r="AG551">
            <v>51400</v>
          </cell>
          <cell r="AH551">
            <v>0.05</v>
          </cell>
          <cell r="AI551" t="str">
            <v>N/A</v>
          </cell>
          <cell r="AJ551" t="str">
            <v>N/A</v>
          </cell>
          <cell r="AK551">
            <v>0</v>
          </cell>
          <cell r="AL551">
            <v>62639</v>
          </cell>
          <cell r="AM551">
            <v>64988</v>
          </cell>
          <cell r="AN551">
            <v>80178</v>
          </cell>
          <cell r="BA551">
            <v>60133.439999999995</v>
          </cell>
        </row>
        <row r="553">
          <cell r="B553" t="str">
            <v>LED-FA009i2-165IN</v>
          </cell>
          <cell r="C553" t="str">
            <v>dvLED 0.9mm pitch Video Wall - 165" diagonal 4K UHD (3840 x 2160) native resolution.  Includes wall LED modules, redundant controllers and power supplies, wall mount, frame and spare parts kit. Includes site survey, installation and installation supervision. Standard 3yr warranty. BUILD TO ORDER</v>
          </cell>
          <cell r="D553">
            <v>228499</v>
          </cell>
          <cell r="E553">
            <v>228499</v>
          </cell>
          <cell r="F553">
            <v>228499</v>
          </cell>
          <cell r="G553">
            <v>189653</v>
          </cell>
          <cell r="H553">
            <v>182798</v>
          </cell>
          <cell r="I553">
            <v>189653</v>
          </cell>
          <cell r="J553">
            <v>189653</v>
          </cell>
          <cell r="K553">
            <v>180170.35</v>
          </cell>
          <cell r="L553">
            <v>182798</v>
          </cell>
          <cell r="M553">
            <v>0</v>
          </cell>
          <cell r="O553" t="str">
            <v>NA</v>
          </cell>
          <cell r="S553">
            <v>124695</v>
          </cell>
          <cell r="T553">
            <v>164519</v>
          </cell>
          <cell r="U553">
            <v>0.05</v>
          </cell>
          <cell r="V553">
            <v>399416</v>
          </cell>
          <cell r="W553">
            <v>292479</v>
          </cell>
          <cell r="X553">
            <v>242756</v>
          </cell>
          <cell r="Y553">
            <v>233981</v>
          </cell>
          <cell r="Z553">
            <v>242756</v>
          </cell>
          <cell r="AA553">
            <v>0</v>
          </cell>
          <cell r="AC553">
            <v>0</v>
          </cell>
          <cell r="AG553">
            <v>159610</v>
          </cell>
          <cell r="AH553">
            <v>0.05</v>
          </cell>
          <cell r="AI553" t="str">
            <v>N/A</v>
          </cell>
          <cell r="AJ553" t="str">
            <v>N/A</v>
          </cell>
          <cell r="AK553">
            <v>0</v>
          </cell>
          <cell r="AL553">
            <v>182798</v>
          </cell>
          <cell r="AM553">
            <v>189653</v>
          </cell>
          <cell r="AN553">
            <v>233981</v>
          </cell>
          <cell r="BA553">
            <v>175486.07999999999</v>
          </cell>
        </row>
        <row r="554">
          <cell r="B554" t="str">
            <v>LED-FA019i2-110IN</v>
          </cell>
          <cell r="C554" t="str">
            <v>dvLED 1.9mm pitch Video Wall - 110" diagonal HD (1280 x 720) native resolution.  Includes wall LED modules, redundant controllers and power supplies, wall mount, frame and spare parts kit.  Includes site survey, installation and installation supervision. Standard 3yr warranty. BUILD TO ORDER</v>
          </cell>
          <cell r="D554">
            <v>52499</v>
          </cell>
          <cell r="E554">
            <v>52499</v>
          </cell>
          <cell r="F554">
            <v>52499</v>
          </cell>
          <cell r="G554">
            <v>43573</v>
          </cell>
          <cell r="H554">
            <v>41998</v>
          </cell>
          <cell r="I554">
            <v>43573</v>
          </cell>
          <cell r="J554">
            <v>43573</v>
          </cell>
          <cell r="K554">
            <v>41394.35</v>
          </cell>
          <cell r="L554">
            <v>41998</v>
          </cell>
          <cell r="M554">
            <v>0</v>
          </cell>
          <cell r="O554" t="str">
            <v>NA</v>
          </cell>
          <cell r="S554">
            <v>29156</v>
          </cell>
          <cell r="T554">
            <v>37799</v>
          </cell>
          <cell r="U554">
            <v>0.05</v>
          </cell>
          <cell r="V554">
            <v>91768</v>
          </cell>
          <cell r="W554">
            <v>67199</v>
          </cell>
          <cell r="X554">
            <v>55773</v>
          </cell>
          <cell r="Y554">
            <v>53757</v>
          </cell>
          <cell r="Z554">
            <v>55773</v>
          </cell>
          <cell r="AA554">
            <v>0</v>
          </cell>
          <cell r="AC554">
            <v>0</v>
          </cell>
          <cell r="AG554">
            <v>37320</v>
          </cell>
          <cell r="AH554">
            <v>0.05</v>
          </cell>
          <cell r="AI554" t="str">
            <v>N/A</v>
          </cell>
          <cell r="AJ554" t="str">
            <v>N/A</v>
          </cell>
          <cell r="AK554">
            <v>0</v>
          </cell>
          <cell r="AL554">
            <v>41998</v>
          </cell>
          <cell r="AM554">
            <v>43573</v>
          </cell>
          <cell r="AN554">
            <v>53757</v>
          </cell>
          <cell r="BA554" t="str">
            <v xml:space="preserve"> </v>
          </cell>
        </row>
        <row r="555">
          <cell r="B555" t="str">
            <v>LED-FA012i2-110IN</v>
          </cell>
          <cell r="C555" t="str">
            <v>dvLED 1.2mm pitch Video Wall - 110" diagonal FHD (1920 x 1080) native resolution.  Includes wall LED modules, redundant controllers and power supplies, wall mount, frame and spare parts kit.  Includes site survey, installation and installation supervision. Standard 3yr warranty. BUILD TO ORDER</v>
          </cell>
          <cell r="D555">
            <v>69999</v>
          </cell>
          <cell r="E555">
            <v>69999</v>
          </cell>
          <cell r="F555">
            <v>69999</v>
          </cell>
          <cell r="G555">
            <v>58098</v>
          </cell>
          <cell r="H555">
            <v>55998</v>
          </cell>
          <cell r="I555">
            <v>58098</v>
          </cell>
          <cell r="J555">
            <v>58098</v>
          </cell>
          <cell r="K555">
            <v>55193.1</v>
          </cell>
          <cell r="L555">
            <v>55998</v>
          </cell>
          <cell r="M555">
            <v>0</v>
          </cell>
          <cell r="O555" t="str">
            <v>NA</v>
          </cell>
          <cell r="S555">
            <v>38568</v>
          </cell>
          <cell r="T555">
            <v>50399</v>
          </cell>
          <cell r="U555">
            <v>0.05</v>
          </cell>
          <cell r="V555">
            <v>122358</v>
          </cell>
          <cell r="W555">
            <v>89599</v>
          </cell>
          <cell r="X555">
            <v>74365</v>
          </cell>
          <cell r="Y555">
            <v>71677</v>
          </cell>
          <cell r="Z555">
            <v>74365</v>
          </cell>
          <cell r="AA555">
            <v>0</v>
          </cell>
          <cell r="AC555">
            <v>0</v>
          </cell>
          <cell r="AG555">
            <v>49367</v>
          </cell>
          <cell r="AH555">
            <v>0.05</v>
          </cell>
          <cell r="AI555" t="str">
            <v>N/A</v>
          </cell>
          <cell r="AJ555" t="str">
            <v>N/A</v>
          </cell>
          <cell r="AK555">
            <v>0</v>
          </cell>
          <cell r="AL555">
            <v>55998</v>
          </cell>
          <cell r="AM555">
            <v>58098</v>
          </cell>
          <cell r="AN555">
            <v>71677</v>
          </cell>
          <cell r="BA555" t="str">
            <v xml:space="preserve"> </v>
          </cell>
        </row>
        <row r="556">
          <cell r="B556" t="str">
            <v>LED-FA015i2-137IN</v>
          </cell>
          <cell r="C556" t="str">
            <v>dvLED 1.5mm pitch Video Wall - 137" diagonal FHD (1920 x 1080) native resolution.  Includes wall LED modules, redundant controllers and power supplies, wall mount, frame and spare parts kit.  Includes site survey, installation and installation supervision. Standard 3yr warranty. BUILD TO ORDER</v>
          </cell>
          <cell r="D556">
            <v>84199</v>
          </cell>
          <cell r="E556">
            <v>84199</v>
          </cell>
          <cell r="F556">
            <v>84199</v>
          </cell>
          <cell r="G556">
            <v>69884</v>
          </cell>
          <cell r="H556">
            <v>67358</v>
          </cell>
          <cell r="I556">
            <v>69884</v>
          </cell>
          <cell r="J556">
            <v>69884</v>
          </cell>
          <cell r="K556">
            <v>66389.8</v>
          </cell>
          <cell r="L556">
            <v>67358</v>
          </cell>
          <cell r="M556">
            <v>0</v>
          </cell>
          <cell r="O556" t="str">
            <v>NA</v>
          </cell>
          <cell r="S556">
            <v>44944</v>
          </cell>
          <cell r="T556">
            <v>60619</v>
          </cell>
          <cell r="U556">
            <v>0.05</v>
          </cell>
          <cell r="V556">
            <v>147179</v>
          </cell>
          <cell r="W556">
            <v>107775</v>
          </cell>
          <cell r="X556">
            <v>89452</v>
          </cell>
          <cell r="Y556">
            <v>86218</v>
          </cell>
          <cell r="Z556">
            <v>89452</v>
          </cell>
          <cell r="AA556">
            <v>0</v>
          </cell>
          <cell r="AC556">
            <v>0</v>
          </cell>
          <cell r="AG556">
            <v>57528</v>
          </cell>
          <cell r="AH556">
            <v>0.05</v>
          </cell>
          <cell r="AI556" t="str">
            <v>N/A</v>
          </cell>
          <cell r="AJ556" t="str">
            <v>N/A</v>
          </cell>
          <cell r="AK556">
            <v>0</v>
          </cell>
          <cell r="AL556">
            <v>67358</v>
          </cell>
          <cell r="AM556">
            <v>69884</v>
          </cell>
          <cell r="AN556">
            <v>86218</v>
          </cell>
          <cell r="BA556" t="str">
            <v xml:space="preserve"> </v>
          </cell>
        </row>
        <row r="557">
          <cell r="B557" t="str">
            <v>LED-FA019i2-165IN</v>
          </cell>
          <cell r="C557" t="str">
            <v>dvLED 1.9mm pitch Video Wall - 165" diagonal FHD (1920 x 1080) native resolution.  Includes wall LED modules, redundant controllers and power supplies, wall mount, frame and spare parts kit.  Includes site survey, installation and installation supervision. Standard 3yr warranty. BUILD TO ORDER</v>
          </cell>
          <cell r="D557">
            <v>88999</v>
          </cell>
          <cell r="E557">
            <v>88999</v>
          </cell>
          <cell r="F557">
            <v>88999</v>
          </cell>
          <cell r="G557">
            <v>73868</v>
          </cell>
          <cell r="H557">
            <v>71198</v>
          </cell>
          <cell r="I557">
            <v>73868</v>
          </cell>
          <cell r="J557">
            <v>73868</v>
          </cell>
          <cell r="K557">
            <v>70174.599999999991</v>
          </cell>
          <cell r="L557">
            <v>71198</v>
          </cell>
          <cell r="M557">
            <v>0</v>
          </cell>
          <cell r="O557" t="str">
            <v>NA</v>
          </cell>
          <cell r="S557">
            <v>48147</v>
          </cell>
          <cell r="T557">
            <v>64079</v>
          </cell>
          <cell r="U557">
            <v>0.05</v>
          </cell>
          <cell r="V557">
            <v>155570</v>
          </cell>
          <cell r="W557">
            <v>113919</v>
          </cell>
          <cell r="X557">
            <v>94551</v>
          </cell>
          <cell r="Y557">
            <v>91133</v>
          </cell>
          <cell r="Z557">
            <v>94551</v>
          </cell>
          <cell r="AA557">
            <v>0</v>
          </cell>
          <cell r="AC557">
            <v>0</v>
          </cell>
          <cell r="AG557">
            <v>61628</v>
          </cell>
          <cell r="AH557">
            <v>0.05</v>
          </cell>
          <cell r="AI557" t="str">
            <v>N/A</v>
          </cell>
          <cell r="AJ557" t="str">
            <v>N/A</v>
          </cell>
          <cell r="AK557">
            <v>0</v>
          </cell>
          <cell r="AL557">
            <v>71198</v>
          </cell>
          <cell r="AM557">
            <v>73868</v>
          </cell>
          <cell r="AN557">
            <v>91133</v>
          </cell>
          <cell r="BA557" t="str">
            <v xml:space="preserve"> </v>
          </cell>
        </row>
        <row r="558">
          <cell r="B558" t="str">
            <v>LED-FA012i2-220IN</v>
          </cell>
          <cell r="C558" t="str">
            <v>dvLED 1.2mm pitch Video Wall - 220" diagonal 4K UHD (3840 x 2160) native resolution.  Includes wall LED modules, redundant controllers and power supplies, wall mount, frame and spare parts kit.  Includes site survey, installation and installation supervision.  Standard 3yr warranty. BUILD TO ORDER</v>
          </cell>
          <cell r="D558">
            <v>248799</v>
          </cell>
          <cell r="E558">
            <v>248799</v>
          </cell>
          <cell r="F558">
            <v>248799</v>
          </cell>
          <cell r="G558">
            <v>206502</v>
          </cell>
          <cell r="H558">
            <v>199038</v>
          </cell>
          <cell r="I558">
            <v>206502</v>
          </cell>
          <cell r="J558">
            <v>206502</v>
          </cell>
          <cell r="K558">
            <v>196176.9</v>
          </cell>
          <cell r="L558">
            <v>199038</v>
          </cell>
          <cell r="M558">
            <v>0</v>
          </cell>
          <cell r="O558" t="str">
            <v>NA</v>
          </cell>
          <cell r="S558">
            <v>132703</v>
          </cell>
          <cell r="T558">
            <v>179129</v>
          </cell>
          <cell r="U558">
            <v>0.05</v>
          </cell>
          <cell r="V558">
            <v>434900</v>
          </cell>
          <cell r="W558">
            <v>318463</v>
          </cell>
          <cell r="X558">
            <v>264323</v>
          </cell>
          <cell r="Y558">
            <v>254769</v>
          </cell>
          <cell r="Z558">
            <v>264323</v>
          </cell>
          <cell r="AA558">
            <v>0</v>
          </cell>
          <cell r="AC558">
            <v>0</v>
          </cell>
          <cell r="AG558">
            <v>169860</v>
          </cell>
          <cell r="AH558">
            <v>0.05</v>
          </cell>
          <cell r="AI558" t="str">
            <v>N/A</v>
          </cell>
          <cell r="AJ558" t="str">
            <v>N/A</v>
          </cell>
          <cell r="AK558">
            <v>0</v>
          </cell>
          <cell r="AL558">
            <v>199038</v>
          </cell>
          <cell r="AM558">
            <v>206502</v>
          </cell>
          <cell r="AN558">
            <v>254769</v>
          </cell>
          <cell r="BA558">
            <v>191076.47999999998</v>
          </cell>
        </row>
        <row r="559">
          <cell r="B559" t="str">
            <v>LED-FA025i2-220IN</v>
          </cell>
          <cell r="C559" t="str">
            <v>dvLED 2.5mm pitch Video Wall - 220" diagonal FHD (1920 x 1080) native resolution.  Includes wall LED modules, redundant controllers and power supplies, wall mount, frame and spare parts kit.  Includes site survey, installation and installation supervision.  Standard 3yr warranty. BUILD TO ORDER</v>
          </cell>
          <cell r="D559">
            <v>120899</v>
          </cell>
          <cell r="E559">
            <v>120899</v>
          </cell>
          <cell r="F559">
            <v>120899</v>
          </cell>
          <cell r="G559">
            <v>100345</v>
          </cell>
          <cell r="H559">
            <v>96718</v>
          </cell>
          <cell r="I559">
            <v>100345</v>
          </cell>
          <cell r="J559">
            <v>100345</v>
          </cell>
          <cell r="K559">
            <v>95327.75</v>
          </cell>
          <cell r="L559">
            <v>96718</v>
          </cell>
          <cell r="M559">
            <v>0</v>
          </cell>
          <cell r="O559" t="str">
            <v>NA</v>
          </cell>
          <cell r="S559">
            <v>65920</v>
          </cell>
          <cell r="T559">
            <v>87049</v>
          </cell>
          <cell r="U559">
            <v>0.05</v>
          </cell>
          <cell r="V559">
            <v>211331</v>
          </cell>
          <cell r="W559">
            <v>154751</v>
          </cell>
          <cell r="X559">
            <v>128442</v>
          </cell>
          <cell r="Y559">
            <v>123799</v>
          </cell>
          <cell r="Z559">
            <v>128442</v>
          </cell>
          <cell r="AA559">
            <v>0</v>
          </cell>
          <cell r="AC559">
            <v>0</v>
          </cell>
          <cell r="AG559">
            <v>84378</v>
          </cell>
          <cell r="AH559">
            <v>0.05</v>
          </cell>
          <cell r="AI559" t="str">
            <v>N/A</v>
          </cell>
          <cell r="AJ559" t="str">
            <v>N/A</v>
          </cell>
          <cell r="AK559">
            <v>0</v>
          </cell>
          <cell r="AL559">
            <v>96718</v>
          </cell>
          <cell r="AM559">
            <v>100345</v>
          </cell>
          <cell r="AN559">
            <v>123799</v>
          </cell>
          <cell r="BA559">
            <v>92849.279999999999</v>
          </cell>
        </row>
        <row r="561">
          <cell r="B561" t="str">
            <v>LED-FE009i2-165IN</v>
          </cell>
          <cell r="C561" t="str">
            <v>dvLED 0.9mm pitch Video Wall - 165" diagonal 4K UHD (3840 x 2160) native resolution.  Includes wall LED modules, controller, wall mount, frame and spare parts kit. Includes site survey, installation and installation supervision. Standard 2yr warranty. DROP SHIP ONLY</v>
          </cell>
          <cell r="D561">
            <v>189049</v>
          </cell>
          <cell r="E561">
            <v>189049</v>
          </cell>
          <cell r="F561">
            <v>189049</v>
          </cell>
          <cell r="G561">
            <v>156910</v>
          </cell>
          <cell r="H561">
            <v>151238</v>
          </cell>
          <cell r="I561">
            <v>156910</v>
          </cell>
          <cell r="J561">
            <v>156910</v>
          </cell>
          <cell r="K561">
            <v>149064.5</v>
          </cell>
          <cell r="L561">
            <v>151238</v>
          </cell>
          <cell r="M561">
            <v>0</v>
          </cell>
          <cell r="O561" t="str">
            <v>NA</v>
          </cell>
          <cell r="S561">
            <v>111581</v>
          </cell>
          <cell r="T561">
            <v>136109</v>
          </cell>
          <cell r="U561">
            <v>0.05</v>
          </cell>
          <cell r="V561">
            <v>330457</v>
          </cell>
          <cell r="W561">
            <v>241983</v>
          </cell>
          <cell r="X561">
            <v>200845</v>
          </cell>
          <cell r="Y561">
            <v>193585</v>
          </cell>
          <cell r="Z561">
            <v>200845</v>
          </cell>
          <cell r="AA561">
            <v>0</v>
          </cell>
          <cell r="AC561">
            <v>0</v>
          </cell>
          <cell r="AG561">
            <v>142824</v>
          </cell>
          <cell r="AH561">
            <v>0.05</v>
          </cell>
          <cell r="AI561" t="str">
            <v>N/A</v>
          </cell>
          <cell r="AJ561" t="str">
            <v>N/A</v>
          </cell>
          <cell r="AK561">
            <v>0</v>
          </cell>
          <cell r="AL561">
            <v>151238</v>
          </cell>
          <cell r="AM561">
            <v>156910</v>
          </cell>
          <cell r="AN561">
            <v>193585</v>
          </cell>
          <cell r="BA561">
            <v>145188.47999999998</v>
          </cell>
        </row>
        <row r="562">
          <cell r="B562" t="str">
            <v>LED-FE019i2-110IN</v>
          </cell>
          <cell r="C562" t="str">
            <v>dvLED 1.9mm pitch Video Wall - 110" diagonal HD (1280 x 720) native resolution.  Includes wall LED modules, controller, wall mount, frame and spare parts kit.  Includes site survey, installation and installation supervision. Standard 2yr warranty. DROP SHIP ONLY</v>
          </cell>
          <cell r="D562">
            <v>44899</v>
          </cell>
          <cell r="E562">
            <v>44899</v>
          </cell>
          <cell r="F562">
            <v>44899</v>
          </cell>
          <cell r="G562">
            <v>37265</v>
          </cell>
          <cell r="H562">
            <v>35918</v>
          </cell>
          <cell r="I562">
            <v>37265</v>
          </cell>
          <cell r="J562">
            <v>37265</v>
          </cell>
          <cell r="K562">
            <v>35401.75</v>
          </cell>
          <cell r="L562">
            <v>35918</v>
          </cell>
          <cell r="M562">
            <v>0</v>
          </cell>
          <cell r="O562" t="str">
            <v>NA</v>
          </cell>
          <cell r="S562">
            <v>25068</v>
          </cell>
          <cell r="T562">
            <v>32329</v>
          </cell>
          <cell r="U562">
            <v>0.05</v>
          </cell>
          <cell r="V562">
            <v>78483</v>
          </cell>
          <cell r="W562">
            <v>57471</v>
          </cell>
          <cell r="X562">
            <v>47699</v>
          </cell>
          <cell r="Y562">
            <v>45975</v>
          </cell>
          <cell r="Z562">
            <v>47699</v>
          </cell>
          <cell r="AA562">
            <v>0</v>
          </cell>
          <cell r="AC562">
            <v>0</v>
          </cell>
          <cell r="AG562">
            <v>32087</v>
          </cell>
          <cell r="AH562">
            <v>0.05</v>
          </cell>
          <cell r="AI562" t="str">
            <v>N/A</v>
          </cell>
          <cell r="AJ562" t="str">
            <v>N/A</v>
          </cell>
          <cell r="AK562">
            <v>0</v>
          </cell>
          <cell r="AL562">
            <v>35918</v>
          </cell>
          <cell r="AM562">
            <v>37265</v>
          </cell>
          <cell r="AN562">
            <v>45975</v>
          </cell>
          <cell r="BA562">
            <v>34481.279999999999</v>
          </cell>
        </row>
        <row r="563">
          <cell r="B563" t="str">
            <v>LED-FE012i2-110IN</v>
          </cell>
          <cell r="C563" t="str">
            <v>dvLED 1.2mm pitch Video Wall - 110" diagonal FHD (1920 x 1080) native resolution.  Includes wall LED modules, controller, wall mount, frame and spare parts kit.  Includes site survey, installation and installation supervision. Standard 2yr warranty. DROP SHIP ONLY</v>
          </cell>
          <cell r="D563">
            <v>64299</v>
          </cell>
          <cell r="E563">
            <v>64299</v>
          </cell>
          <cell r="F563">
            <v>64299</v>
          </cell>
          <cell r="G563">
            <v>53367</v>
          </cell>
          <cell r="H563">
            <v>51438</v>
          </cell>
          <cell r="I563">
            <v>53367</v>
          </cell>
          <cell r="J563">
            <v>53367</v>
          </cell>
          <cell r="K563">
            <v>50698.649999999994</v>
          </cell>
          <cell r="L563">
            <v>51438</v>
          </cell>
          <cell r="M563">
            <v>0</v>
          </cell>
          <cell r="O563" t="str">
            <v>NA</v>
          </cell>
          <cell r="S563">
            <v>35481</v>
          </cell>
          <cell r="T563">
            <v>46289</v>
          </cell>
          <cell r="U563">
            <v>0.05</v>
          </cell>
          <cell r="V563">
            <v>112394</v>
          </cell>
          <cell r="W563">
            <v>82303</v>
          </cell>
          <cell r="X563">
            <v>68310</v>
          </cell>
          <cell r="Y563">
            <v>65841</v>
          </cell>
          <cell r="Z563">
            <v>68310</v>
          </cell>
          <cell r="AA563">
            <v>0</v>
          </cell>
          <cell r="AC563">
            <v>0</v>
          </cell>
          <cell r="AG563">
            <v>45416</v>
          </cell>
          <cell r="AH563">
            <v>0.05</v>
          </cell>
          <cell r="AI563" t="str">
            <v>N/A</v>
          </cell>
          <cell r="AJ563" t="str">
            <v>N/A</v>
          </cell>
          <cell r="AK563">
            <v>0</v>
          </cell>
          <cell r="AL563">
            <v>51438</v>
          </cell>
          <cell r="AM563">
            <v>53367</v>
          </cell>
          <cell r="AN563">
            <v>65841</v>
          </cell>
          <cell r="BA563">
            <v>49380.479999999996</v>
          </cell>
        </row>
        <row r="564">
          <cell r="B564" t="str">
            <v>LED-FE015i2-137IN</v>
          </cell>
          <cell r="C564" t="str">
            <v>dvLED 1.5mm pitch Video Wall - 137" diagonal FHD (1920 x 1080) native resolution.  Includes wall LED modules, controller, wall mount, frame and spare parts kit.  Includes site survey, installation and installation supervision. Standard 2yr warranty. DROP SHIP ONLY</v>
          </cell>
          <cell r="D564">
            <v>75699</v>
          </cell>
          <cell r="E564">
            <v>75699</v>
          </cell>
          <cell r="F564">
            <v>75699</v>
          </cell>
          <cell r="G564">
            <v>62829</v>
          </cell>
          <cell r="H564">
            <v>60558</v>
          </cell>
          <cell r="I564">
            <v>62829</v>
          </cell>
          <cell r="J564">
            <v>62829</v>
          </cell>
          <cell r="K564">
            <v>59687.549999999996</v>
          </cell>
          <cell r="L564">
            <v>60558</v>
          </cell>
          <cell r="M564">
            <v>0</v>
          </cell>
          <cell r="O564" t="str">
            <v>NA</v>
          </cell>
          <cell r="S564">
            <v>41595</v>
          </cell>
          <cell r="T564">
            <v>54499</v>
          </cell>
          <cell r="U564">
            <v>0.05</v>
          </cell>
          <cell r="V564">
            <v>132321</v>
          </cell>
          <cell r="W564">
            <v>96895</v>
          </cell>
          <cell r="X564">
            <v>80421</v>
          </cell>
          <cell r="Y564">
            <v>77514</v>
          </cell>
          <cell r="Z564">
            <v>80421</v>
          </cell>
          <cell r="AA564">
            <v>0</v>
          </cell>
          <cell r="AC564">
            <v>0</v>
          </cell>
          <cell r="AG564">
            <v>53242</v>
          </cell>
          <cell r="AH564">
            <v>0.05</v>
          </cell>
          <cell r="AI564" t="str">
            <v>N/A</v>
          </cell>
          <cell r="AJ564" t="str">
            <v>N/A</v>
          </cell>
          <cell r="AK564">
            <v>0</v>
          </cell>
          <cell r="AL564">
            <v>60558</v>
          </cell>
          <cell r="AM564">
            <v>62829</v>
          </cell>
          <cell r="AN564">
            <v>77514</v>
          </cell>
          <cell r="BA564">
            <v>58135.68</v>
          </cell>
        </row>
        <row r="565">
          <cell r="B565" t="str">
            <v>LED-FE019i2-165IN</v>
          </cell>
          <cell r="C565" t="str">
            <v>dvLED 1.9mm pitch Video Wall - 165" diagonal FHD (1920 x 1080) native resolution.  Includes wall LED modules, controller, wall mount, frame and spare parts kit.  Includes site survey, installation and installation supervision. Standard 2yr warranty. DROP SHIP ONLY</v>
          </cell>
          <cell r="D565">
            <v>77899</v>
          </cell>
          <cell r="E565">
            <v>77899</v>
          </cell>
          <cell r="F565">
            <v>77899</v>
          </cell>
          <cell r="G565">
            <v>64655</v>
          </cell>
          <cell r="H565">
            <v>62318</v>
          </cell>
          <cell r="I565">
            <v>64655</v>
          </cell>
          <cell r="J565">
            <v>64655</v>
          </cell>
          <cell r="K565">
            <v>61422.25</v>
          </cell>
          <cell r="L565">
            <v>62318</v>
          </cell>
          <cell r="M565">
            <v>0</v>
          </cell>
          <cell r="O565" t="str">
            <v>NA</v>
          </cell>
          <cell r="S565">
            <v>42812</v>
          </cell>
          <cell r="T565">
            <v>56089</v>
          </cell>
          <cell r="U565">
            <v>0.05</v>
          </cell>
          <cell r="V565">
            <v>136167</v>
          </cell>
          <cell r="W565">
            <v>99711</v>
          </cell>
          <cell r="X565">
            <v>82758</v>
          </cell>
          <cell r="Y565">
            <v>79767</v>
          </cell>
          <cell r="Z565">
            <v>82758</v>
          </cell>
          <cell r="AA565">
            <v>0</v>
          </cell>
          <cell r="AC565">
            <v>0</v>
          </cell>
          <cell r="AG565">
            <v>54799</v>
          </cell>
          <cell r="AH565">
            <v>0.05</v>
          </cell>
          <cell r="AI565" t="str">
            <v>N/A</v>
          </cell>
          <cell r="AJ565" t="str">
            <v>N/A</v>
          </cell>
          <cell r="AK565">
            <v>0</v>
          </cell>
          <cell r="AL565">
            <v>62318</v>
          </cell>
          <cell r="AM565">
            <v>64655</v>
          </cell>
          <cell r="AN565">
            <v>79767</v>
          </cell>
          <cell r="BA565">
            <v>59825.279999999999</v>
          </cell>
        </row>
        <row r="566">
          <cell r="B566" t="str">
            <v>LED-FE012i2-220IN</v>
          </cell>
          <cell r="C566" t="str">
            <v>dvLED 1.2mm pitch Video Wall - 220" diagonal 4K UHD (3840 x 2160) native resolution.  Includes wall LED modules, controller, wall mount, frame and spare parts kit.  Includes site survey, installation and installation supervision.  Standard 2yr warranty. DROP SHIP ONLY, BUILD TO ORDER</v>
          </cell>
          <cell r="D566">
            <v>222399</v>
          </cell>
          <cell r="E566">
            <v>222399</v>
          </cell>
          <cell r="F566">
            <v>222399</v>
          </cell>
          <cell r="G566">
            <v>184590</v>
          </cell>
          <cell r="H566">
            <v>177918</v>
          </cell>
          <cell r="I566">
            <v>184590</v>
          </cell>
          <cell r="J566">
            <v>184590</v>
          </cell>
          <cell r="K566">
            <v>175360.5</v>
          </cell>
          <cell r="L566">
            <v>177918</v>
          </cell>
          <cell r="M566">
            <v>0</v>
          </cell>
          <cell r="O566" t="str">
            <v>NA</v>
          </cell>
          <cell r="S566">
            <v>120503</v>
          </cell>
          <cell r="T566">
            <v>160129</v>
          </cell>
          <cell r="U566">
            <v>0.05</v>
          </cell>
          <cell r="V566">
            <v>388753</v>
          </cell>
          <cell r="W566">
            <v>284671</v>
          </cell>
          <cell r="X566">
            <v>236275</v>
          </cell>
          <cell r="Y566">
            <v>227735</v>
          </cell>
          <cell r="Z566">
            <v>236275</v>
          </cell>
          <cell r="AA566">
            <v>0</v>
          </cell>
          <cell r="AC566">
            <v>0</v>
          </cell>
          <cell r="AG566">
            <v>154244</v>
          </cell>
          <cell r="AH566">
            <v>0.05</v>
          </cell>
          <cell r="AI566" t="str">
            <v>N/A</v>
          </cell>
          <cell r="AJ566" t="str">
            <v>N/A</v>
          </cell>
          <cell r="AK566">
            <v>0</v>
          </cell>
          <cell r="AL566">
            <v>177918</v>
          </cell>
          <cell r="AM566">
            <v>184590</v>
          </cell>
          <cell r="AN566">
            <v>227735</v>
          </cell>
          <cell r="BA566">
            <v>170801.28</v>
          </cell>
        </row>
        <row r="567">
          <cell r="B567" t="str">
            <v>LED-FE025i2-220IN</v>
          </cell>
          <cell r="C567" t="str">
            <v>dvLED 2.5mm pitch Video Wall - 220" diagonal Full HD (1920 x 1080) native resolution.  Includes wall LED modules, controller, wall mount, frame and spare parts kit.  Includes site survey, installation and installation supervision.  Standard 2yr warranty. DROP SHIP ONLY, BUILD TO ORDER</v>
          </cell>
          <cell r="D567">
            <v>88299</v>
          </cell>
          <cell r="E567">
            <v>88299</v>
          </cell>
          <cell r="F567">
            <v>88299</v>
          </cell>
          <cell r="G567">
            <v>73287</v>
          </cell>
          <cell r="H567">
            <v>70638</v>
          </cell>
          <cell r="I567">
            <v>73287</v>
          </cell>
          <cell r="J567">
            <v>73287</v>
          </cell>
          <cell r="K567">
            <v>69622.649999999994</v>
          </cell>
          <cell r="L567">
            <v>70638</v>
          </cell>
          <cell r="M567">
            <v>0</v>
          </cell>
          <cell r="O567" t="str">
            <v>NA</v>
          </cell>
          <cell r="S567">
            <v>46456</v>
          </cell>
          <cell r="T567">
            <v>63569</v>
          </cell>
          <cell r="U567">
            <v>0.05</v>
          </cell>
          <cell r="V567">
            <v>154346</v>
          </cell>
          <cell r="W567">
            <v>113023</v>
          </cell>
          <cell r="X567">
            <v>93807</v>
          </cell>
          <cell r="Y567">
            <v>90417</v>
          </cell>
          <cell r="Z567">
            <v>93807</v>
          </cell>
          <cell r="AA567">
            <v>0</v>
          </cell>
          <cell r="AC567">
            <v>0</v>
          </cell>
          <cell r="AG567">
            <v>59464</v>
          </cell>
          <cell r="AH567">
            <v>0.05</v>
          </cell>
          <cell r="AI567" t="str">
            <v>N/A</v>
          </cell>
          <cell r="AJ567" t="str">
            <v>N/A</v>
          </cell>
          <cell r="AK567">
            <v>0</v>
          </cell>
          <cell r="AL567">
            <v>70638</v>
          </cell>
          <cell r="AM567">
            <v>73287</v>
          </cell>
          <cell r="AN567">
            <v>90417</v>
          </cell>
          <cell r="BA567">
            <v>67812.479999999996</v>
          </cell>
        </row>
        <row r="569">
          <cell r="B569" t="str">
            <v>LED-E012i-108</v>
          </cell>
          <cell r="C569" t="str">
            <v>dvLED 1.2mm pitch Video Wall - 108" diagonal FHD (1920 x 1080) native resolution.  Includes wall LED modules, controller, wall mount, frame and spare parts kit. Standard 2yr warranty. DROP SHIP ONLY</v>
          </cell>
          <cell r="D569">
            <v>41399</v>
          </cell>
          <cell r="E569">
            <v>41399</v>
          </cell>
          <cell r="F569">
            <v>41399</v>
          </cell>
          <cell r="G569">
            <v>34361</v>
          </cell>
          <cell r="H569">
            <v>33119</v>
          </cell>
          <cell r="I569">
            <v>34361</v>
          </cell>
          <cell r="J569">
            <v>34361</v>
          </cell>
          <cell r="K569">
            <v>32642.949999999997</v>
          </cell>
          <cell r="L569">
            <v>33119</v>
          </cell>
          <cell r="M569">
            <v>0</v>
          </cell>
          <cell r="O569" t="str">
            <v>NA</v>
          </cell>
          <cell r="S569">
            <v>18113</v>
          </cell>
          <cell r="T569">
            <v>29809</v>
          </cell>
          <cell r="U569">
            <v>0.05</v>
          </cell>
          <cell r="V569">
            <v>72365</v>
          </cell>
          <cell r="W569">
            <v>52991</v>
          </cell>
          <cell r="X569">
            <v>43982</v>
          </cell>
          <cell r="Y569">
            <v>42392</v>
          </cell>
          <cell r="Z569">
            <v>43982</v>
          </cell>
          <cell r="AA569">
            <v>0</v>
          </cell>
          <cell r="AC569">
            <v>0</v>
          </cell>
          <cell r="AG569">
            <v>23185</v>
          </cell>
          <cell r="AH569">
            <v>0.05</v>
          </cell>
          <cell r="AI569" t="str">
            <v>N/A</v>
          </cell>
          <cell r="AJ569" t="str">
            <v>N/A</v>
          </cell>
          <cell r="AK569">
            <v>0</v>
          </cell>
          <cell r="AL569">
            <v>33119</v>
          </cell>
          <cell r="AM569">
            <v>34361</v>
          </cell>
          <cell r="AN569">
            <v>42392</v>
          </cell>
          <cell r="BA569">
            <v>31794.239999999998</v>
          </cell>
        </row>
        <row r="570">
          <cell r="B570" t="str">
            <v>LED-E015i-135</v>
          </cell>
          <cell r="C570" t="str">
            <v>dvLED 1.5mm pitch Video Wall - 135" diagonal FHD (1920 x 1080) native resolution.  Includes wall LED modules, controller, wall mount, frame and spare parts kit. Standard 2yr warranty. DROP SHIP ONLY</v>
          </cell>
          <cell r="D570">
            <v>49999</v>
          </cell>
          <cell r="E570">
            <v>49999</v>
          </cell>
          <cell r="F570">
            <v>49999</v>
          </cell>
          <cell r="G570">
            <v>41499</v>
          </cell>
          <cell r="H570">
            <v>39999</v>
          </cell>
          <cell r="I570">
            <v>41499</v>
          </cell>
          <cell r="J570">
            <v>41499</v>
          </cell>
          <cell r="K570">
            <v>39424.049999999996</v>
          </cell>
          <cell r="L570">
            <v>39999</v>
          </cell>
          <cell r="M570">
            <v>0</v>
          </cell>
          <cell r="O570" t="str">
            <v>NA</v>
          </cell>
          <cell r="S570">
            <v>21886</v>
          </cell>
          <cell r="T570">
            <v>35999</v>
          </cell>
          <cell r="U570">
            <v>0.05</v>
          </cell>
          <cell r="V570">
            <v>87398</v>
          </cell>
          <cell r="W570">
            <v>63999</v>
          </cell>
          <cell r="X570">
            <v>53119</v>
          </cell>
          <cell r="Y570">
            <v>51199</v>
          </cell>
          <cell r="Z570">
            <v>53119</v>
          </cell>
          <cell r="AA570">
            <v>0</v>
          </cell>
          <cell r="AC570">
            <v>0</v>
          </cell>
          <cell r="AG570">
            <v>28014</v>
          </cell>
          <cell r="AH570">
            <v>0.05</v>
          </cell>
          <cell r="AI570" t="str">
            <v>N/A</v>
          </cell>
          <cell r="AJ570" t="str">
            <v>N/A</v>
          </cell>
          <cell r="AK570">
            <v>0</v>
          </cell>
          <cell r="AL570">
            <v>39999</v>
          </cell>
          <cell r="AM570">
            <v>41499</v>
          </cell>
          <cell r="AN570">
            <v>51199</v>
          </cell>
          <cell r="BA570">
            <v>38399.040000000001</v>
          </cell>
        </row>
        <row r="571">
          <cell r="B571" t="str">
            <v>LED-E018i-162</v>
          </cell>
          <cell r="C571" t="str">
            <v>dvLED 1.8mm pitch Video Wall - 162" diagonal FHD (1920 x 1080) native resolution.  Includes wall LED modules, controller, wall mount, frame and spare parts kit. Standard 2yr warranty. DROP SHIP ONLY</v>
          </cell>
          <cell r="D571">
            <v>51599</v>
          </cell>
          <cell r="E571">
            <v>51599</v>
          </cell>
          <cell r="F571">
            <v>51599</v>
          </cell>
          <cell r="G571">
            <v>42827</v>
          </cell>
          <cell r="H571">
            <v>41279</v>
          </cell>
          <cell r="I571">
            <v>42827</v>
          </cell>
          <cell r="J571">
            <v>42827</v>
          </cell>
          <cell r="K571">
            <v>40685.65</v>
          </cell>
          <cell r="L571">
            <v>41279</v>
          </cell>
          <cell r="M571">
            <v>0</v>
          </cell>
          <cell r="O571" t="str">
            <v>NA</v>
          </cell>
          <cell r="S571">
            <v>22550</v>
          </cell>
          <cell r="T571">
            <v>37149</v>
          </cell>
          <cell r="U571">
            <v>0.05</v>
          </cell>
          <cell r="V571">
            <v>90195</v>
          </cell>
          <cell r="W571">
            <v>66047</v>
          </cell>
          <cell r="X571">
            <v>54819</v>
          </cell>
          <cell r="Y571">
            <v>52837</v>
          </cell>
          <cell r="Z571">
            <v>54819</v>
          </cell>
          <cell r="AA571">
            <v>0</v>
          </cell>
          <cell r="AC571">
            <v>0</v>
          </cell>
          <cell r="AG571">
            <v>28864</v>
          </cell>
          <cell r="AH571">
            <v>0.05</v>
          </cell>
          <cell r="AI571" t="str">
            <v>N/A</v>
          </cell>
          <cell r="AJ571" t="str">
            <v>N/A</v>
          </cell>
          <cell r="AK571">
            <v>0</v>
          </cell>
          <cell r="AL571">
            <v>41279</v>
          </cell>
          <cell r="AM571">
            <v>42827</v>
          </cell>
          <cell r="AN571">
            <v>52837</v>
          </cell>
          <cell r="BA571">
            <v>39627.839999999997</v>
          </cell>
        </row>
        <row r="573">
          <cell r="B573" t="str">
            <v>LED-E012i-108IN</v>
          </cell>
          <cell r="C573" t="str">
            <v>dvLED 1.2mm pitch Video Wall - 108" diagonal FHD (1920 x 1080) native resolution.  Includes wall LED modules, controller, wall mount, frame and spare parts kit.  Includes site survey, installation and installation supervision. Standard 2yr warranty. DROP SHIP ONLY</v>
          </cell>
          <cell r="D573">
            <v>51399</v>
          </cell>
          <cell r="E573">
            <v>51399</v>
          </cell>
          <cell r="F573">
            <v>51399</v>
          </cell>
          <cell r="G573">
            <v>42660</v>
          </cell>
          <cell r="H573">
            <v>41118</v>
          </cell>
          <cell r="I573">
            <v>42660</v>
          </cell>
          <cell r="J573">
            <v>42660</v>
          </cell>
          <cell r="K573">
            <v>40527</v>
          </cell>
          <cell r="L573">
            <v>41118</v>
          </cell>
          <cell r="M573">
            <v>0</v>
          </cell>
          <cell r="O573" t="str">
            <v>NA</v>
          </cell>
          <cell r="S573">
            <v>24413</v>
          </cell>
          <cell r="T573">
            <v>37009</v>
          </cell>
          <cell r="U573">
            <v>0.05</v>
          </cell>
          <cell r="V573">
            <v>89845</v>
          </cell>
          <cell r="W573">
            <v>65791</v>
          </cell>
          <cell r="X573">
            <v>54605</v>
          </cell>
          <cell r="Y573">
            <v>52631</v>
          </cell>
          <cell r="Z573">
            <v>54605</v>
          </cell>
          <cell r="AA573">
            <v>0</v>
          </cell>
          <cell r="AC573">
            <v>0</v>
          </cell>
          <cell r="AG573">
            <v>31249</v>
          </cell>
          <cell r="AH573">
            <v>0.05</v>
          </cell>
          <cell r="AI573" t="str">
            <v>N/A</v>
          </cell>
          <cell r="AJ573" t="str">
            <v>N/A</v>
          </cell>
          <cell r="AK573">
            <v>0</v>
          </cell>
          <cell r="AL573">
            <v>41118</v>
          </cell>
          <cell r="AM573">
            <v>42660</v>
          </cell>
          <cell r="AN573">
            <v>52631</v>
          </cell>
          <cell r="BA573">
            <v>39473.279999999999</v>
          </cell>
        </row>
        <row r="574">
          <cell r="B574" t="str">
            <v>LED-E015i-135IN</v>
          </cell>
          <cell r="C574" t="str">
            <v>dvLED 1.5mm pitch Video Wall - 135" diagonal FHD (1920 x 1080) native resolution.  Includes wall LED modules, controller, wall mount, frame and spare parts kit.  Includes site survey, installation and installation supervision. Standard 2yr warranty. DROP SHIP ONLY</v>
          </cell>
          <cell r="D574">
            <v>59999</v>
          </cell>
          <cell r="E574">
            <v>59999</v>
          </cell>
          <cell r="F574">
            <v>59999</v>
          </cell>
          <cell r="G574">
            <v>49798</v>
          </cell>
          <cell r="H574">
            <v>47998</v>
          </cell>
          <cell r="I574">
            <v>49798</v>
          </cell>
          <cell r="J574">
            <v>49798</v>
          </cell>
          <cell r="K574">
            <v>47308.1</v>
          </cell>
          <cell r="L574">
            <v>47998</v>
          </cell>
          <cell r="M574">
            <v>0</v>
          </cell>
          <cell r="O574" t="str">
            <v>NA</v>
          </cell>
          <cell r="S574">
            <v>28186</v>
          </cell>
          <cell r="T574">
            <v>43199</v>
          </cell>
          <cell r="U574">
            <v>0.05</v>
          </cell>
          <cell r="V574">
            <v>104878</v>
          </cell>
          <cell r="W574">
            <v>76799</v>
          </cell>
          <cell r="X574">
            <v>63741</v>
          </cell>
          <cell r="Y574">
            <v>61437</v>
          </cell>
          <cell r="Z574">
            <v>63741</v>
          </cell>
          <cell r="AA574">
            <v>0</v>
          </cell>
          <cell r="AC574">
            <v>0</v>
          </cell>
          <cell r="AG574">
            <v>36078</v>
          </cell>
          <cell r="AH574">
            <v>0.05</v>
          </cell>
          <cell r="AI574" t="str">
            <v>N/A</v>
          </cell>
          <cell r="AJ574" t="str">
            <v>N/A</v>
          </cell>
          <cell r="AK574">
            <v>0</v>
          </cell>
          <cell r="AL574">
            <v>47998</v>
          </cell>
          <cell r="AM574">
            <v>49798</v>
          </cell>
          <cell r="AN574">
            <v>61437</v>
          </cell>
          <cell r="BA574">
            <v>46078.080000000002</v>
          </cell>
        </row>
        <row r="575">
          <cell r="B575" t="str">
            <v>LED-E018i-162IN</v>
          </cell>
          <cell r="C575" t="str">
            <v>dvLED 1.8mm pitch Video Wall - 162" diagonal FHD (1920 x 1080) native resolution.  Includes wall LED modules, controller, wall mount, frame and spare parts kit.  Includes site survey, installation and installation supervision. Standard 2yr warranty. DROP SHIP ONLY</v>
          </cell>
          <cell r="D575">
            <v>61599</v>
          </cell>
          <cell r="E575">
            <v>61599</v>
          </cell>
          <cell r="F575">
            <v>61599</v>
          </cell>
          <cell r="G575">
            <v>51126</v>
          </cell>
          <cell r="H575">
            <v>49278</v>
          </cell>
          <cell r="I575">
            <v>51126</v>
          </cell>
          <cell r="J575">
            <v>51126</v>
          </cell>
          <cell r="K575">
            <v>48569.7</v>
          </cell>
          <cell r="L575">
            <v>49278</v>
          </cell>
          <cell r="M575">
            <v>0</v>
          </cell>
          <cell r="O575" t="str">
            <v>NA</v>
          </cell>
          <cell r="S575">
            <v>28850</v>
          </cell>
          <cell r="T575">
            <v>44349</v>
          </cell>
          <cell r="U575">
            <v>0.05</v>
          </cell>
          <cell r="V575">
            <v>107675</v>
          </cell>
          <cell r="W575">
            <v>78847</v>
          </cell>
          <cell r="X575">
            <v>65441</v>
          </cell>
          <cell r="Y575">
            <v>63076</v>
          </cell>
          <cell r="Z575">
            <v>65441</v>
          </cell>
          <cell r="AA575">
            <v>0</v>
          </cell>
          <cell r="AC575">
            <v>0</v>
          </cell>
          <cell r="AG575">
            <v>36928</v>
          </cell>
          <cell r="AH575">
            <v>0.05</v>
          </cell>
          <cell r="AI575" t="str">
            <v>N/A</v>
          </cell>
          <cell r="AJ575" t="str">
            <v>N/A</v>
          </cell>
          <cell r="AK575">
            <v>0</v>
          </cell>
          <cell r="AL575">
            <v>49278</v>
          </cell>
          <cell r="AM575">
            <v>51126</v>
          </cell>
          <cell r="AN575">
            <v>63076</v>
          </cell>
          <cell r="BA575">
            <v>47306.879999999997</v>
          </cell>
        </row>
        <row r="577">
          <cell r="B577" t="str">
            <v>LED-INSTALL-KIT</v>
          </cell>
          <cell r="C577" t="str">
            <v>Installation for all LED-FAxxxi2-xxx, LED-FExxxi2-xxx and LED-Exxxi-xxx solutions.  Includes site survey, installation and install supervision.  Must be purchased at time of LED wall purchase.</v>
          </cell>
          <cell r="D577">
            <v>9999</v>
          </cell>
          <cell r="E577">
            <v>9999</v>
          </cell>
          <cell r="F577">
            <v>9999</v>
          </cell>
          <cell r="G577">
            <v>8299</v>
          </cell>
          <cell r="H577">
            <v>7999</v>
          </cell>
          <cell r="I577">
            <v>8299</v>
          </cell>
          <cell r="J577">
            <v>8299</v>
          </cell>
          <cell r="K577">
            <v>7884.0499999999993</v>
          </cell>
          <cell r="L577">
            <v>7999</v>
          </cell>
          <cell r="M577">
            <v>0</v>
          </cell>
          <cell r="O577" t="str">
            <v>NA</v>
          </cell>
          <cell r="S577" t="str">
            <v>NA</v>
          </cell>
          <cell r="T577">
            <v>7199</v>
          </cell>
          <cell r="U577">
            <v>0.05</v>
          </cell>
          <cell r="V577">
            <v>17478</v>
          </cell>
          <cell r="W577">
            <v>12799</v>
          </cell>
          <cell r="X577">
            <v>10623</v>
          </cell>
          <cell r="Y577">
            <v>10239</v>
          </cell>
          <cell r="Z577">
            <v>10623</v>
          </cell>
          <cell r="AA577">
            <v>0</v>
          </cell>
          <cell r="AC577">
            <v>0</v>
          </cell>
          <cell r="AG577" t="str">
            <v/>
          </cell>
          <cell r="AH577">
            <v>0.05</v>
          </cell>
          <cell r="AI577" t="str">
            <v>N/A</v>
          </cell>
          <cell r="AJ577" t="str">
            <v>N/A</v>
          </cell>
          <cell r="AK577">
            <v>0</v>
          </cell>
          <cell r="AL577">
            <v>7999</v>
          </cell>
          <cell r="AM577">
            <v>8299</v>
          </cell>
          <cell r="AN577">
            <v>10239</v>
          </cell>
          <cell r="BA577">
            <v>7679.04</v>
          </cell>
        </row>
        <row r="579">
          <cell r="B579" t="str">
            <v>LED-A019i</v>
          </cell>
          <cell r="C579" t="str">
            <v>1.9mm Fine Pitch LED Poster.  Turn-key LED solution with native resolution of 288x972, built-in media player, HDMI in/out and over 6ft height.  Includes poster and 3 mounting configurations (floor, wall and hanging).  Standard 2yr warranty. NO LONGER ACCEPTING ORDERS</v>
          </cell>
          <cell r="D579">
            <v>4158</v>
          </cell>
          <cell r="E579">
            <v>2970</v>
          </cell>
          <cell r="F579" t="str">
            <v>No MAP Price</v>
          </cell>
          <cell r="G579">
            <v>2465</v>
          </cell>
          <cell r="H579">
            <v>2376</v>
          </cell>
          <cell r="I579">
            <v>2465</v>
          </cell>
          <cell r="J579">
            <v>2465</v>
          </cell>
          <cell r="K579">
            <v>2465.1</v>
          </cell>
          <cell r="L579" t="str">
            <v>NA</v>
          </cell>
          <cell r="M579">
            <v>0</v>
          </cell>
          <cell r="O579" t="str">
            <v>NA</v>
          </cell>
          <cell r="S579" t="str">
            <v>NA</v>
          </cell>
          <cell r="T579">
            <v>2139</v>
          </cell>
          <cell r="U579" t="str">
            <v>N/A</v>
          </cell>
          <cell r="V579">
            <v>7268</v>
          </cell>
          <cell r="W579">
            <v>3802</v>
          </cell>
          <cell r="X579">
            <v>3155</v>
          </cell>
          <cell r="Y579">
            <v>3041</v>
          </cell>
          <cell r="Z579">
            <v>3155</v>
          </cell>
          <cell r="AA579">
            <v>0</v>
          </cell>
          <cell r="AC579">
            <v>0</v>
          </cell>
          <cell r="AG579" t="str">
            <v>NA</v>
          </cell>
          <cell r="AH579" t="str">
            <v>N/A</v>
          </cell>
          <cell r="AI579" t="str">
            <v>N/A</v>
          </cell>
          <cell r="AJ579" t="str">
            <v>N/A</v>
          </cell>
          <cell r="AK579">
            <v>0</v>
          </cell>
          <cell r="AL579">
            <v>2376</v>
          </cell>
          <cell r="AM579">
            <v>2465.1</v>
          </cell>
          <cell r="AN579">
            <v>3041</v>
          </cell>
          <cell r="BA579" t="str">
            <v xml:space="preserve"> </v>
          </cell>
        </row>
        <row r="580">
          <cell r="B580" t="str">
            <v>LED-A025i</v>
          </cell>
          <cell r="C580" t="str">
            <v>2.5mm Fine Pitch LED Poster.  Turn-key LED solution with native resolution of 224x756, built-in media player, HDMI in/out and over 6ft height.  Includes poster and 3 mounting configurations (floor, wall and hanging).  Standard 2yr warranty. NO LONGER ACCEPTING ORDERS</v>
          </cell>
          <cell r="D580">
            <v>2513</v>
          </cell>
          <cell r="E580">
            <v>1795</v>
          </cell>
          <cell r="F580" t="str">
            <v>No MAP Price</v>
          </cell>
          <cell r="G580">
            <v>1490</v>
          </cell>
          <cell r="H580">
            <v>1436</v>
          </cell>
          <cell r="I580">
            <v>1490</v>
          </cell>
          <cell r="J580">
            <v>1490</v>
          </cell>
          <cell r="K580">
            <v>1489.85</v>
          </cell>
          <cell r="L580" t="str">
            <v>NA</v>
          </cell>
          <cell r="M580">
            <v>0</v>
          </cell>
          <cell r="O580" t="str">
            <v>NA</v>
          </cell>
          <cell r="S580" t="str">
            <v>NA</v>
          </cell>
          <cell r="T580">
            <v>1289</v>
          </cell>
          <cell r="U580" t="str">
            <v>N/A</v>
          </cell>
          <cell r="V580">
            <v>4393</v>
          </cell>
          <cell r="W580">
            <v>2298</v>
          </cell>
          <cell r="X580">
            <v>1907</v>
          </cell>
          <cell r="Y580">
            <v>1838</v>
          </cell>
          <cell r="Z580">
            <v>1907</v>
          </cell>
          <cell r="AA580">
            <v>0</v>
          </cell>
          <cell r="AC580">
            <v>0</v>
          </cell>
          <cell r="AG580" t="str">
            <v>NA</v>
          </cell>
          <cell r="AH580" t="str">
            <v>N/A</v>
          </cell>
          <cell r="AI580" t="str">
            <v>N/A</v>
          </cell>
          <cell r="AJ580" t="str">
            <v>N/A</v>
          </cell>
          <cell r="AK580">
            <v>0</v>
          </cell>
          <cell r="AL580">
            <v>1436</v>
          </cell>
          <cell r="AM580">
            <v>1489.85</v>
          </cell>
          <cell r="AN580">
            <v>1838</v>
          </cell>
          <cell r="BA580" t="str">
            <v xml:space="preserve">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306D3-8F04-4279-8EFB-E469A2EF01BF}">
  <dimension ref="A1:AV996"/>
  <sheetViews>
    <sheetView tabSelected="1" workbookViewId="0">
      <pane ySplit="2" topLeftCell="A14" activePane="bottomLeft" state="frozen"/>
      <selection pane="bottomLeft" activeCell="J20" sqref="J20"/>
    </sheetView>
  </sheetViews>
  <sheetFormatPr defaultColWidth="9.109375" defaultRowHeight="14.4" x14ac:dyDescent="0.3"/>
  <cols>
    <col min="1" max="1" width="16.6640625" style="44" customWidth="1"/>
    <col min="2" max="2" width="19.6640625" customWidth="1"/>
    <col min="3" max="3" width="53" customWidth="1"/>
    <col min="4" max="4" width="14.109375" customWidth="1"/>
  </cols>
  <sheetData>
    <row r="1" spans="1:4" ht="15" thickBot="1" x14ac:dyDescent="0.35">
      <c r="A1" s="1" t="s">
        <v>0</v>
      </c>
      <c r="B1" s="45"/>
      <c r="C1" s="46" t="str">
        <f>'[1]Full Matrix'!$C$1</f>
        <v>September 1 2021</v>
      </c>
      <c r="D1" s="2"/>
    </row>
    <row r="2" spans="1:4" ht="36.6" thickBot="1" x14ac:dyDescent="0.35">
      <c r="A2" s="3"/>
      <c r="B2" s="4" t="s">
        <v>1</v>
      </c>
      <c r="C2" s="5" t="s">
        <v>2</v>
      </c>
      <c r="D2" s="6" t="s">
        <v>3</v>
      </c>
    </row>
    <row r="3" spans="1:4" s="11" customFormat="1" ht="16.8" thickTop="1" thickBot="1" x14ac:dyDescent="0.3">
      <c r="A3" s="7" t="s">
        <v>4</v>
      </c>
      <c r="B3" s="8"/>
      <c r="C3" s="9"/>
      <c r="D3" s="10"/>
    </row>
    <row r="4" spans="1:4" ht="47.4" thickTop="1" x14ac:dyDescent="0.3">
      <c r="A4" s="12" t="s">
        <v>4</v>
      </c>
      <c r="B4" s="13" t="s">
        <v>5</v>
      </c>
      <c r="C4" s="14" t="str">
        <f>IF(ISERROR(VLOOKUP($B4,'[1]Full Matrix'!$B$3:$BD$729,MATCH(C$2,'[1]Full Matrix'!$B$2:$BD$2,0),FALSE)),"",VLOOKUP($B4,'[1]Full Matrix'!$B$3:$BD$729,MATCH(C$2,'[1]Full Matrix'!$B$2:$BD$2,0),FALSE))</f>
        <v>XGA LCD, 3700 Lumen, 1.2x zoom, 10,000 hour lamp projector - Dual HDMI, VGA, MultiPresenter, USB Viewer Capability, Closed Captioning, 7.1 lbs., 3 Year Warranty (Suggested Replacement Model for the NP-V332X, NP-VE303X, NP-VE303) No Longer Accepting Orders</v>
      </c>
      <c r="D4" s="15">
        <f>IF(ISERROR(VLOOKUP($B4,'[1]Full Matrix'!$B$3:$BD$729,MATCH(D$2,'[1]Full Matrix'!$B$2:$BD$2,0),FALSE)),"",VLOOKUP($B4,'[1]Full Matrix'!$B$3:$BD$729,MATCH(D$2,'[1]Full Matrix'!$B$2:$BD$2,0),FALSE))</f>
        <v>949</v>
      </c>
    </row>
    <row r="5" spans="1:4" ht="35.4" x14ac:dyDescent="0.3">
      <c r="A5" s="12" t="s">
        <v>4</v>
      </c>
      <c r="B5" s="13" t="s">
        <v>6</v>
      </c>
      <c r="C5" s="14" t="str">
        <f>IF(ISERROR(VLOOKUP($B5,'[1]Full Matrix'!$B$3:$BD$729,MATCH(C$2,'[1]Full Matrix'!$B$2:$BD$2,0),FALSE)),"",VLOOKUP($B5,'[1]Full Matrix'!$B$3:$BD$729,MATCH(C$2,'[1]Full Matrix'!$B$2:$BD$2,0),FALSE))</f>
        <v>XGA LCD, 4500 Lumen, 1.2x zoom, 10,000/20,000 hour lamp projector - Dual HDMI, MultiPresenter, 6.9 lbs., 3 Year Warranty (Suggested Replacement Model for the NP-MC372X)</v>
      </c>
      <c r="D5" s="15">
        <f>IF(ISERROR(VLOOKUP($B5,'[1]Full Matrix'!$B$3:$BD$729,MATCH(D$2,'[1]Full Matrix'!$B$2:$BD$2,0),FALSE)),"",VLOOKUP($B5,'[1]Full Matrix'!$B$3:$BD$729,MATCH(D$2,'[1]Full Matrix'!$B$2:$BD$2,0),FALSE))</f>
        <v>949</v>
      </c>
    </row>
    <row r="6" spans="1:4" ht="46.8" x14ac:dyDescent="0.3">
      <c r="A6" s="12" t="s">
        <v>4</v>
      </c>
      <c r="B6" s="13" t="s">
        <v>7</v>
      </c>
      <c r="C6" s="14" t="str">
        <f>IF(ISERROR(VLOOKUP($B6,'[1]Full Matrix'!$B$3:$BD$729,MATCH(C$2,'[1]Full Matrix'!$B$2:$BD$2,0),FALSE)),"",VLOOKUP($B6,'[1]Full Matrix'!$B$3:$BD$729,MATCH(C$2,'[1]Full Matrix'!$B$2:$BD$2,0),FALSE))</f>
        <v>WXGA LCD, 3800 Lumen, 1.2x zoom, 10,000 hour lamp projector - Dual HDMI, VGA, MultiPresenter, USB Viewer Capability, Closed Captioning, 7.1 lbs., 3 Year Warranty (Suggested Replacement Model for the NP-V332W) NO LONGER ACCEPTING ORDERS</v>
      </c>
      <c r="D6" s="15">
        <f>IF(ISERROR(VLOOKUP($B6,'[1]Full Matrix'!$B$3:$BD$729,MATCH(D$2,'[1]Full Matrix'!$B$2:$BD$2,0),FALSE)),"",VLOOKUP($B6,'[1]Full Matrix'!$B$3:$BD$729,MATCH(D$2,'[1]Full Matrix'!$B$2:$BD$2,0),FALSE))</f>
        <v>999</v>
      </c>
    </row>
    <row r="7" spans="1:4" ht="35.4" x14ac:dyDescent="0.3">
      <c r="A7" s="12" t="s">
        <v>4</v>
      </c>
      <c r="B7" s="13" t="s">
        <v>8</v>
      </c>
      <c r="C7" s="14" t="str">
        <f>IF(ISERROR(VLOOKUP($B7,'[1]Full Matrix'!$B$3:$BD$729,MATCH(C$2,'[1]Full Matrix'!$B$2:$BD$2,0),FALSE)),"",VLOOKUP($B7,'[1]Full Matrix'!$B$3:$BD$729,MATCH(C$2,'[1]Full Matrix'!$B$2:$BD$2,0),FALSE))</f>
        <v>WXGA LCD, 4200 Lumen, 1.2x zoom, 10,000/20,000 hour lamp projector - Dual HDMI, MultiPresenter, 6.9 lbs., 3 Year Warranty (Suggested Replacement Model for the NP-MC382W)</v>
      </c>
      <c r="D7" s="15">
        <f>IF(ISERROR(VLOOKUP($B7,'[1]Full Matrix'!$B$3:$BD$729,MATCH(D$2,'[1]Full Matrix'!$B$2:$BD$2,0),FALSE)),"",VLOOKUP($B7,'[1]Full Matrix'!$B$3:$BD$729,MATCH(D$2,'[1]Full Matrix'!$B$2:$BD$2,0),FALSE))</f>
        <v>999</v>
      </c>
    </row>
    <row r="8" spans="1:4" ht="35.4" x14ac:dyDescent="0.3">
      <c r="A8" s="12" t="s">
        <v>4</v>
      </c>
      <c r="B8" s="13" t="s">
        <v>9</v>
      </c>
      <c r="C8" s="14" t="str">
        <f>IF(ISERROR(VLOOKUP($B8,'[1]Full Matrix'!$B$3:$BD$729,MATCH(C$2,'[1]Full Matrix'!$B$2:$BD$2,0),FALSE)),"",VLOOKUP($B8,'[1]Full Matrix'!$B$3:$BD$729,MATCH(C$2,'[1]Full Matrix'!$B$2:$BD$2,0),FALSE))</f>
        <v>XGA LCD, 4500 Lumen, 1.7x zoom, 10,000/20,000 hour lamp projector - Dual HDMI, MultiPresenter, 7.1 lbs., 3 Year Warranty (Suggested Replacement Model for the NP-ME402X)</v>
      </c>
      <c r="D8" s="15">
        <f>IF(ISERROR(VLOOKUP($B8,'[1]Full Matrix'!$B$3:$BD$729,MATCH(D$2,'[1]Full Matrix'!$B$2:$BD$2,0),FALSE)),"",VLOOKUP($B8,'[1]Full Matrix'!$B$3:$BD$729,MATCH(D$2,'[1]Full Matrix'!$B$2:$BD$2,0),FALSE))</f>
        <v>1179</v>
      </c>
    </row>
    <row r="9" spans="1:4" ht="35.4" x14ac:dyDescent="0.3">
      <c r="A9" s="12" t="s">
        <v>4</v>
      </c>
      <c r="B9" s="13" t="s">
        <v>10</v>
      </c>
      <c r="C9" s="14" t="str">
        <f>IF(ISERROR(VLOOKUP($B9,'[1]Full Matrix'!$B$3:$BD$729,MATCH(C$2,'[1]Full Matrix'!$B$2:$BD$2,0),FALSE)),"",VLOOKUP($B9,'[1]Full Matrix'!$B$3:$BD$729,MATCH(C$2,'[1]Full Matrix'!$B$2:$BD$2,0),FALSE))</f>
        <v>WXGA LCD, 3700 Lumen, 1.7x zoom, 10,000 hour lamp projector - Dual HDMI, VGA, MultiPresenter, USB Viewer Capability, Closed Captioning, 7.1 lbs., 3 Year Warranty No Longer Accepting Orders</v>
      </c>
      <c r="D9" s="15">
        <f>IF(ISERROR(VLOOKUP($B9,'[1]Full Matrix'!$B$3:$BD$729,MATCH(D$2,'[1]Full Matrix'!$B$2:$BD$2,0),FALSE)),"",VLOOKUP($B9,'[1]Full Matrix'!$B$3:$BD$729,MATCH(D$2,'[1]Full Matrix'!$B$2:$BD$2,0),FALSE))</f>
        <v>1179</v>
      </c>
    </row>
    <row r="10" spans="1:4" ht="35.4" x14ac:dyDescent="0.3">
      <c r="A10" s="12" t="s">
        <v>4</v>
      </c>
      <c r="B10" s="13" t="s">
        <v>11</v>
      </c>
      <c r="C10" s="14" t="str">
        <f>IF(ISERROR(VLOOKUP($B10,'[1]Full Matrix'!$B$3:$BD$729,MATCH(C$2,'[1]Full Matrix'!$B$2:$BD$2,0),FALSE)),"",VLOOKUP($B10,'[1]Full Matrix'!$B$3:$BD$729,MATCH(C$2,'[1]Full Matrix'!$B$2:$BD$2,0),FALSE))</f>
        <v>WXGA LCD, 4200 Lumen, 1.7x zoom, 10,000/20,000 hour lamp projector - Dual HDMI, MultiPresenter, 7.1 lbs., 3 Year Warranty (Suggested Replacement Model for the NP-ME372W)</v>
      </c>
      <c r="D10" s="15">
        <f>IF(ISERROR(VLOOKUP($B10,'[1]Full Matrix'!$B$3:$BD$729,MATCH(D$2,'[1]Full Matrix'!$B$2:$BD$2,0),FALSE)),"",VLOOKUP($B10,'[1]Full Matrix'!$B$3:$BD$729,MATCH(D$2,'[1]Full Matrix'!$B$2:$BD$2,0),FALSE))</f>
        <v>1179</v>
      </c>
    </row>
    <row r="11" spans="1:4" ht="46.8" x14ac:dyDescent="0.3">
      <c r="A11" s="12" t="s">
        <v>4</v>
      </c>
      <c r="B11" s="13" t="s">
        <v>12</v>
      </c>
      <c r="C11" s="16" t="str">
        <f>IF(ISERROR(VLOOKUP($B11,'[1]Full Matrix'!$B$3:$BD$729,MATCH(C$2,'[1]Full Matrix'!$B$2:$BD$2,0),FALSE)),"",VLOOKUP($B11,'[1]Full Matrix'!$B$3:$BD$729,MATCH(C$2,'[1]Full Matrix'!$B$2:$BD$2,0),FALSE))</f>
        <v>WUXGA LCD, 3800 Lumen, 1.6x zoom, 10,000 hour lamp projector - Dual HDMI, VGA, MultiPresenter, USB Viewer Capability, Closed Captioning, 7.7 lbs., 3 Year Warranty (Suggested Replacement Model for the NP-M403H, NP-V302H) LIMITED AVAILABILITY</v>
      </c>
      <c r="D11" s="15">
        <f>IF(ISERROR(VLOOKUP($B11,'[1]Full Matrix'!$B$3:$BD$729,MATCH(D$2,'[1]Full Matrix'!$B$2:$BD$2,0),FALSE)),"",VLOOKUP($B11,'[1]Full Matrix'!$B$3:$BD$729,MATCH(D$2,'[1]Full Matrix'!$B$2:$BD$2,0),FALSE))</f>
        <v>1569</v>
      </c>
    </row>
    <row r="12" spans="1:4" ht="35.4" x14ac:dyDescent="0.3">
      <c r="A12" s="12" t="s">
        <v>4</v>
      </c>
      <c r="B12" s="13" t="s">
        <v>13</v>
      </c>
      <c r="C12" s="14" t="str">
        <f>IF(ISERROR(VLOOKUP($B12,'[1]Full Matrix'!$B$3:$BD$729,MATCH(C$2,'[1]Full Matrix'!$B$2:$BD$2,0),FALSE)),"",VLOOKUP($B12,'[1]Full Matrix'!$B$3:$BD$729,MATCH(C$2,'[1]Full Matrix'!$B$2:$BD$2,0),FALSE))</f>
        <v>WUXGA LCD, 4000 Lumen, 1.6x zoom, 10,000/20,000 hour lamp projector - Dual HDMI, MultiPresenter, 7.7 lbs., 3 Year Warranty (Suggested Replacement Model for the NP-ME382U)</v>
      </c>
      <c r="D12" s="15">
        <f>IF(ISERROR(VLOOKUP($B12,'[1]Full Matrix'!$B$3:$BD$729,MATCH(D$2,'[1]Full Matrix'!$B$2:$BD$2,0),FALSE)),"",VLOOKUP($B12,'[1]Full Matrix'!$B$3:$BD$729,MATCH(D$2,'[1]Full Matrix'!$B$2:$BD$2,0),FALSE))</f>
        <v>1569</v>
      </c>
    </row>
    <row r="13" spans="1:4" ht="24" x14ac:dyDescent="0.3">
      <c r="A13" s="12" t="s">
        <v>4</v>
      </c>
      <c r="B13" s="13" t="s">
        <v>14</v>
      </c>
      <c r="C13" s="14" t="str">
        <f>IF(ISERROR(VLOOKUP($B13,'[1]Full Matrix'!$B$3:$BD$729,MATCH(C$2,'[1]Full Matrix'!$B$2:$BD$2,0),FALSE)),"",VLOOKUP($B13,'[1]Full Matrix'!$B$3:$BD$729,MATCH(C$2,'[1]Full Matrix'!$B$2:$BD$2,0),FALSE))</f>
        <v xml:space="preserve">WXGA DLP, 4300 Lumen, 1.6x zoom, 30,000 hour laser projector - Lens Shift, Dual HDMI, VGA, 9.7 lbs., 5 Year Warranty </v>
      </c>
      <c r="D13" s="15">
        <f>IF(ISERROR(VLOOKUP($B13,'[1]Full Matrix'!$B$3:$BD$729,MATCH(D$2,'[1]Full Matrix'!$B$2:$BD$2,0),FALSE)),"",VLOOKUP($B13,'[1]Full Matrix'!$B$3:$BD$729,MATCH(D$2,'[1]Full Matrix'!$B$2:$BD$2,0),FALSE))</f>
        <v>1999</v>
      </c>
    </row>
    <row r="14" spans="1:4" ht="24.6" thickBot="1" x14ac:dyDescent="0.35">
      <c r="A14" s="12" t="s">
        <v>4</v>
      </c>
      <c r="B14" s="13" t="s">
        <v>15</v>
      </c>
      <c r="C14" s="14" t="str">
        <f>IF(ISERROR(VLOOKUP($B14,'[1]Full Matrix'!$B$3:$BD$729,MATCH(C$2,'[1]Full Matrix'!$B$2:$BD$2,0),FALSE)),"",VLOOKUP($B14,'[1]Full Matrix'!$B$3:$BD$729,MATCH(C$2,'[1]Full Matrix'!$B$2:$BD$2,0),FALSE))</f>
        <v xml:space="preserve">FHD DLP, 3800 Lumen, 1.6x zoom, 30,000 hour laser projector - Lens Shift, Dual HDMI, VGA, 9.7 lbs., 5 Year Warranty </v>
      </c>
      <c r="D14" s="15">
        <f>IF(ISERROR(VLOOKUP($B14,'[1]Full Matrix'!$B$3:$BD$729,MATCH(D$2,'[1]Full Matrix'!$B$2:$BD$2,0),FALSE)),"",VLOOKUP($B14,'[1]Full Matrix'!$B$3:$BD$729,MATCH(D$2,'[1]Full Matrix'!$B$2:$BD$2,0),FALSE))</f>
        <v>2399</v>
      </c>
    </row>
    <row r="15" spans="1:4" s="11" customFormat="1" ht="16.8" thickTop="1" thickBot="1" x14ac:dyDescent="0.3">
      <c r="A15" s="7" t="s">
        <v>16</v>
      </c>
      <c r="B15" s="8"/>
      <c r="C15" s="9"/>
      <c r="D15" s="10"/>
    </row>
    <row r="16" spans="1:4" ht="36" thickTop="1" x14ac:dyDescent="0.3">
      <c r="A16" s="12" t="s">
        <v>16</v>
      </c>
      <c r="B16" s="13" t="s">
        <v>17</v>
      </c>
      <c r="C16" s="14" t="str">
        <f>IF(ISERROR(VLOOKUP($B16,'[1]Full Matrix'!$B$3:$BD$729,MATCH(C$2,'[1]Full Matrix'!$B$2:$BD$2,0),FALSE)),"",VLOOKUP($B16,'[1]Full Matrix'!$B$3:$BD$729,MATCH(C$2,'[1]Full Matrix'!$B$2:$BD$2,0),FALSE))</f>
        <v>XGA, LCD, 3600 Lumen Ultra Short Throw Projector w/16W speaker, Closed Captioning and RJ-45, 12.6 lbs., 3 Year Warranty (Suggested Replacement Model for the NP-UM330X, NP-M333XS)</v>
      </c>
      <c r="D16" s="15">
        <f>IF(ISERROR(VLOOKUP($B16,'[1]Full Matrix'!$B$3:$BD$729,MATCH(D$2,'[1]Full Matrix'!$B$2:$BD$2,0),FALSE)),"",VLOOKUP($B16,'[1]Full Matrix'!$B$3:$BD$729,MATCH(D$2,'[1]Full Matrix'!$B$2:$BD$2,0),FALSE))</f>
        <v>1499</v>
      </c>
    </row>
    <row r="17" spans="1:4" ht="46.8" x14ac:dyDescent="0.3">
      <c r="A17" s="12" t="s">
        <v>16</v>
      </c>
      <c r="B17" s="13" t="s">
        <v>18</v>
      </c>
      <c r="C17" s="14" t="str">
        <f>IF(ISERROR(VLOOKUP($B17,'[1]Full Matrix'!$B$3:$BD$729,MATCH(C$2,'[1]Full Matrix'!$B$2:$BD$2,0),FALSE)),"",VLOOKUP($B17,'[1]Full Matrix'!$B$3:$BD$729,MATCH(C$2,'[1]Full Matrix'!$B$2:$BD$2,0),FALSE))</f>
        <v>XGA, LCD, 3600 Lumen Ultra Short Throw Projector w/16W speaker, Closed Captioning and RJ-45, 47.8 lbs., Includes NP04WK1 wall mount, 3 Year Warranty (Suggested Replacement Model for the NP-UM330X-WK)</v>
      </c>
      <c r="D17" s="15">
        <f>IF(ISERROR(VLOOKUP($B17,'[1]Full Matrix'!$B$3:$BD$729,MATCH(D$2,'[1]Full Matrix'!$B$2:$BD$2,0),FALSE)),"",VLOOKUP($B17,'[1]Full Matrix'!$B$3:$BD$729,MATCH(D$2,'[1]Full Matrix'!$B$2:$BD$2,0),FALSE))</f>
        <v>1718</v>
      </c>
    </row>
    <row r="18" spans="1:4" ht="58.2" x14ac:dyDescent="0.3">
      <c r="A18" s="12" t="s">
        <v>16</v>
      </c>
      <c r="B18" s="13" t="s">
        <v>19</v>
      </c>
      <c r="C18" s="14" t="str">
        <f>IF(ISERROR(VLOOKUP($B18,'[1]Full Matrix'!$B$3:$BD$729,MATCH(C$2,'[1]Full Matrix'!$B$2:$BD$2,0),FALSE)),"",VLOOKUP($B18,'[1]Full Matrix'!$B$3:$BD$729,MATCH(C$2,'[1]Full Matrix'!$B$2:$BD$2,0),FALSE))</f>
        <v>XGA, LCD, 3600 Lumen Ultra Short Throw INTERACTIVE Projector w/16W speaker, Closed Captioning and RJ-45, 47.8 lbs., Includes NP04Wi Interactive module and NP04WK1 wall mount, 3 Year Warranty (Suggested Replacement Model for the NP-UM330Xi-WK and the NP-UM330Xi2-WK)</v>
      </c>
      <c r="D18" s="15">
        <f>IF(ISERROR(VLOOKUP($B18,'[1]Full Matrix'!$B$3:$BD$729,MATCH(D$2,'[1]Full Matrix'!$B$2:$BD$2,0),FALSE)),"",VLOOKUP($B18,'[1]Full Matrix'!$B$3:$BD$729,MATCH(D$2,'[1]Full Matrix'!$B$2:$BD$2,0),FALSE))</f>
        <v>2099</v>
      </c>
    </row>
    <row r="19" spans="1:4" ht="58.2" x14ac:dyDescent="0.3">
      <c r="A19" s="12" t="s">
        <v>16</v>
      </c>
      <c r="B19" s="13" t="s">
        <v>20</v>
      </c>
      <c r="C19" s="14" t="str">
        <f>IF(ISERROR(VLOOKUP($B19,'[1]Full Matrix'!$B$3:$BD$729,MATCH(C$2,'[1]Full Matrix'!$B$2:$BD$2,0),FALSE)),"",VLOOKUP($B19,'[1]Full Matrix'!$B$3:$BD$729,MATCH(C$2,'[1]Full Matrix'!$B$2:$BD$2,0),FALSE))</f>
        <v xml:space="preserve">XGA, LCD, 3600 Lumen Ultra Short Throw INTERACTIVE Projector w/20W speaker, Closed Captioning and RJ-45, 55.0 lbs., Includes NP04Wi Interactive module and dual stylus pens, NP01TM Touch Module  and NP04WK1 wall mount (Suggested Replacement Model for the NP-UM330Xi-WK1 and NP-UM330Xi2-WK), 3 Year Warranty </v>
      </c>
      <c r="D19" s="15">
        <f>IF(ISERROR(VLOOKUP($B19,'[1]Full Matrix'!$B$3:$BD$729,MATCH(D$2,'[1]Full Matrix'!$B$2:$BD$2,0),FALSE)),"",VLOOKUP($B19,'[1]Full Matrix'!$B$3:$BD$729,MATCH(D$2,'[1]Full Matrix'!$B$2:$BD$2,0),FALSE))</f>
        <v>2398</v>
      </c>
    </row>
    <row r="20" spans="1:4" ht="35.4" x14ac:dyDescent="0.3">
      <c r="A20" s="12" t="s">
        <v>16</v>
      </c>
      <c r="B20" s="13" t="s">
        <v>21</v>
      </c>
      <c r="C20" s="14" t="str">
        <f>IF(ISERROR(VLOOKUP($B20,'[1]Full Matrix'!$B$3:$BD$729,MATCH(C$2,'[1]Full Matrix'!$B$2:$BD$2,0),FALSE)),"",VLOOKUP($B20,'[1]Full Matrix'!$B$3:$BD$729,MATCH(C$2,'[1]Full Matrix'!$B$2:$BD$2,0),FALSE))</f>
        <v>WXGA, LCD, 3500 Lumen Ultra Short Throw Projector w/16W speaker, Closed Captioning and RJ-45, 12.6 lbs., 3 Year Warranty (Suggested Replacement Model for the NP-UM330W)</v>
      </c>
      <c r="D20" s="15">
        <f>IF(ISERROR(VLOOKUP($B20,'[1]Full Matrix'!$B$3:$BD$729,MATCH(D$2,'[1]Full Matrix'!$B$2:$BD$2,0),FALSE)),"",VLOOKUP($B20,'[1]Full Matrix'!$B$3:$BD$729,MATCH(D$2,'[1]Full Matrix'!$B$2:$BD$2,0),FALSE))</f>
        <v>1699</v>
      </c>
    </row>
    <row r="21" spans="1:4" ht="46.8" x14ac:dyDescent="0.3">
      <c r="A21" s="12" t="s">
        <v>16</v>
      </c>
      <c r="B21" s="13" t="s">
        <v>22</v>
      </c>
      <c r="C21" s="14" t="str">
        <f>IF(ISERROR(VLOOKUP($B21,'[1]Full Matrix'!$B$3:$BD$729,MATCH(C$2,'[1]Full Matrix'!$B$2:$BD$2,0),FALSE)),"",VLOOKUP($B21,'[1]Full Matrix'!$B$3:$BD$729,MATCH(C$2,'[1]Full Matrix'!$B$2:$BD$2,0),FALSE))</f>
        <v>WXGA, LCD, 3500 Lumen Ultra Short Throw Projector w/16W speaker, Closed Captioning and RJ-45, 47.8 lbs., Includes NP04WK1 wall mount, 3 Year Warranty (Suggested Replacement Model for the NP-UM330W-WK)</v>
      </c>
      <c r="D21" s="15">
        <f>IF(ISERROR(VLOOKUP($B21,'[1]Full Matrix'!$B$3:$BD$729,MATCH(D$2,'[1]Full Matrix'!$B$2:$BD$2,0),FALSE)),"",VLOOKUP($B21,'[1]Full Matrix'!$B$3:$BD$729,MATCH(D$2,'[1]Full Matrix'!$B$2:$BD$2,0),FALSE))</f>
        <v>1918</v>
      </c>
    </row>
    <row r="22" spans="1:4" ht="58.2" x14ac:dyDescent="0.3">
      <c r="A22" s="12" t="s">
        <v>16</v>
      </c>
      <c r="B22" s="13" t="s">
        <v>23</v>
      </c>
      <c r="C22" s="14" t="str">
        <f>IF(ISERROR(VLOOKUP($B22,'[1]Full Matrix'!$B$3:$BD$729,MATCH(C$2,'[1]Full Matrix'!$B$2:$BD$2,0),FALSE)),"",VLOOKUP($B22,'[1]Full Matrix'!$B$3:$BD$729,MATCH(C$2,'[1]Full Matrix'!$B$2:$BD$2,0),FALSE))</f>
        <v>WXGA, LCD, 3500 Lumen Ultra Short Throw INTERACTIVE Projector w/16W speaker, Closed Captioning and RJ-45, 47.8 lbs., Includes NP04Wi Interactive module and NP04WK1 wall mount, 3 Year Warranty (Suggested Replacement Model for the NP-UM330Wi-WK and the NP-UM330Wi2-WK)</v>
      </c>
      <c r="D22" s="15">
        <f>IF(ISERROR(VLOOKUP($B22,'[1]Full Matrix'!$B$3:$BD$729,MATCH(D$2,'[1]Full Matrix'!$B$2:$BD$2,0),FALSE)),"",VLOOKUP($B22,'[1]Full Matrix'!$B$3:$BD$729,MATCH(D$2,'[1]Full Matrix'!$B$2:$BD$2,0),FALSE))</f>
        <v>2299</v>
      </c>
    </row>
    <row r="23" spans="1:4" ht="58.2" x14ac:dyDescent="0.3">
      <c r="A23" s="12" t="s">
        <v>16</v>
      </c>
      <c r="B23" s="13" t="s">
        <v>24</v>
      </c>
      <c r="C23" s="14" t="str">
        <f>IF(ISERROR(VLOOKUP($B23,'[1]Full Matrix'!$B$3:$BD$729,MATCH(C$2,'[1]Full Matrix'!$B$2:$BD$2,0),FALSE)),"",VLOOKUP($B23,'[1]Full Matrix'!$B$3:$BD$729,MATCH(C$2,'[1]Full Matrix'!$B$2:$BD$2,0),FALSE))</f>
        <v xml:space="preserve">WXGA, LCD, 3500 Lumen Ultra Short Throw INTERACTIVE Projector w/20W speaker, Closed Captioning and RJ-45, 55.0 lbs., Includes NP04Wi Interactive module and dual stylus pens, NP01TM Touch Module  and NP04WK1 wall mount (Suggested Replacement Model for the NP-UM330Xi-WK1 and NP-UM330Xi2-WK), 3 Year Warranty </v>
      </c>
      <c r="D23" s="15">
        <f>IF(ISERROR(VLOOKUP($B23,'[1]Full Matrix'!$B$3:$BD$729,MATCH(D$2,'[1]Full Matrix'!$B$2:$BD$2,0),FALSE)),"",VLOOKUP($B23,'[1]Full Matrix'!$B$3:$BD$729,MATCH(D$2,'[1]Full Matrix'!$B$2:$BD$2,0),FALSE))</f>
        <v>2598</v>
      </c>
    </row>
    <row r="24" spans="1:4" ht="24" x14ac:dyDescent="0.3">
      <c r="A24" s="12" t="s">
        <v>16</v>
      </c>
      <c r="B24" s="13" t="s">
        <v>25</v>
      </c>
      <c r="C24" s="14" t="str">
        <f>IF(ISERROR(VLOOKUP($B24,'[1]Full Matrix'!$B$3:$BD$729,MATCH(C$2,'[1]Full Matrix'!$B$2:$BD$2,0),FALSE)),"",VLOOKUP($B24,'[1]Full Matrix'!$B$3:$BD$729,MATCH(C$2,'[1]Full Matrix'!$B$2:$BD$2,0),FALSE))</f>
        <v>WXGA, LCD, HLD LED Light Source, 3800 Lumen Ultra Short Throw Projector, 5 Year Warranty</v>
      </c>
      <c r="D24" s="15">
        <f>IF(ISERROR(VLOOKUP($B24,'[1]Full Matrix'!$B$3:$BD$729,MATCH(D$2,'[1]Full Matrix'!$B$2:$BD$2,0),FALSE)),"",VLOOKUP($B24,'[1]Full Matrix'!$B$3:$BD$729,MATCH(D$2,'[1]Full Matrix'!$B$2:$BD$2,0),FALSE))</f>
        <v>2299</v>
      </c>
    </row>
    <row r="25" spans="1:4" ht="24.6" thickBot="1" x14ac:dyDescent="0.35">
      <c r="A25" s="12" t="s">
        <v>16</v>
      </c>
      <c r="B25" s="13" t="s">
        <v>26</v>
      </c>
      <c r="C25" s="14" t="str">
        <f>IF(ISERROR(VLOOKUP($B25,'[1]Full Matrix'!$B$3:$BD$729,MATCH(C$2,'[1]Full Matrix'!$B$2:$BD$2,0),FALSE)),"",VLOOKUP($B25,'[1]Full Matrix'!$B$3:$BD$729,MATCH(C$2,'[1]Full Matrix'!$B$2:$BD$2,0),FALSE))</f>
        <v>WXGA, LCD, HLD LED Light Source, 3800 Lumen Ultra Short Throw Projector, Includes NP06WK1 Wall Mount, 5 Year Warranty</v>
      </c>
      <c r="D25" s="15">
        <f>IF(ISERROR(VLOOKUP($B25,'[1]Full Matrix'!$B$3:$BD$729,MATCH(D$2,'[1]Full Matrix'!$B$2:$BD$2,0),FALSE)),"",VLOOKUP($B25,'[1]Full Matrix'!$B$3:$BD$729,MATCH(D$2,'[1]Full Matrix'!$B$2:$BD$2,0),FALSE))</f>
        <v>2399</v>
      </c>
    </row>
    <row r="26" spans="1:4" s="11" customFormat="1" ht="16.8" thickTop="1" thickBot="1" x14ac:dyDescent="0.3">
      <c r="A26" s="7" t="s">
        <v>27</v>
      </c>
      <c r="B26" s="8"/>
      <c r="C26" s="9"/>
      <c r="D26" s="10"/>
    </row>
    <row r="27" spans="1:4" ht="58.8" thickTop="1" x14ac:dyDescent="0.3">
      <c r="A27" s="12" t="s">
        <v>27</v>
      </c>
      <c r="B27" s="13" t="s">
        <v>28</v>
      </c>
      <c r="C27" s="14" t="str">
        <f>IF(ISERROR(VLOOKUP($B27,'[1]Full Matrix'!$B$3:$BD$729,MATCH(C$2,'[1]Full Matrix'!$B$2:$BD$2,0),FALSE)),"",VLOOKUP($B27,'[1]Full Matrix'!$B$3:$BD$729,MATCH(C$2,'[1]Full Matrix'!$B$2:$BD$2,0),FALSE))</f>
        <v>WXGA LCD, 4700 Lumen Entry Level Installation Projector – H&amp;V Lens Shift, 18,000:1 Contrast (with iris), 8000 hours lamp life (eco), 20W speaker, HDBaseT, Dual HDMI input, VGA, RJ-45 (CTL), USB Viewer Capability (JPG), Closed Captioning, 10.6 lbs., 3 Year Warranty (Suggested Replacement Model for the NP-P452W, NP-P401W)</v>
      </c>
      <c r="D27" s="15">
        <f>IF(ISERROR(VLOOKUP($B27,'[1]Full Matrix'!$B$3:$BD$729,MATCH(D$2,'[1]Full Matrix'!$B$2:$BD$2,0),FALSE)),"",VLOOKUP($B27,'[1]Full Matrix'!$B$3:$BD$729,MATCH(D$2,'[1]Full Matrix'!$B$2:$BD$2,0),FALSE))</f>
        <v>2599</v>
      </c>
    </row>
    <row r="28" spans="1:4" ht="58.2" x14ac:dyDescent="0.3">
      <c r="A28" s="12" t="s">
        <v>27</v>
      </c>
      <c r="B28" s="13" t="s">
        <v>29</v>
      </c>
      <c r="C28" s="14" t="str">
        <f>IF(ISERROR(VLOOKUP($B28,'[1]Full Matrix'!$B$3:$BD$729,MATCH(C$2,'[1]Full Matrix'!$B$2:$BD$2,0),FALSE)),"",VLOOKUP($B28,'[1]Full Matrix'!$B$3:$BD$729,MATCH(C$2,'[1]Full Matrix'!$B$2:$BD$2,0),FALSE))</f>
        <v>WUXGA LCD, 4700 Lumen Entry Level Installation Projector – H&amp;V Lens Shift, 10,000:1 Contrast (with iris), 8000 hours lamp life (eco), 20W speaker, HDBaseT, Dual HDMI input, VGA, RJ-45 (CTL), USB Viewer Capability (JPG), Closed Captioning, 10.6 lbs., 3 Year Warranty (Suggested Replacement Model for the NP-P452H)</v>
      </c>
      <c r="D28" s="15">
        <f>IF(ISERROR(VLOOKUP($B28,'[1]Full Matrix'!$B$3:$BD$729,MATCH(D$2,'[1]Full Matrix'!$B$2:$BD$2,0),FALSE)),"",VLOOKUP($B28,'[1]Full Matrix'!$B$3:$BD$729,MATCH(D$2,'[1]Full Matrix'!$B$2:$BD$2,0),FALSE))</f>
        <v>3499</v>
      </c>
    </row>
    <row r="29" spans="1:4" ht="58.2" x14ac:dyDescent="0.3">
      <c r="A29" s="12" t="s">
        <v>27</v>
      </c>
      <c r="B29" s="13" t="s">
        <v>30</v>
      </c>
      <c r="C29" s="14" t="str">
        <f>IF(ISERROR(VLOOKUP($B29,'[1]Full Matrix'!$B$3:$BD$729,MATCH(C$2,'[1]Full Matrix'!$B$2:$BD$2,0),FALSE)),"",VLOOKUP($B29,'[1]Full Matrix'!$B$3:$BD$729,MATCH(C$2,'[1]Full Matrix'!$B$2:$BD$2,0),FALSE))</f>
        <v>WXGA LCD, 5500 Lumen Entry Level Installation Projector – H&amp;V Lens Shift, 20,000:1 Contrast (with iris), 8000 hours lamp life (eco), 20W speaker, HDBaseT, Dual HDMI input, VGA, RJ-45 (CTL), USB Viewer Capability (JPG), Closed Captioning, 10.6 lbs., 3 Year Warranty (Suggested Replacement Model for the NP-P502W and NP-P554W)</v>
      </c>
      <c r="D29" s="15">
        <f>IF(ISERROR(VLOOKUP($B29,'[1]Full Matrix'!$B$3:$BD$729,MATCH(D$2,'[1]Full Matrix'!$B$2:$BD$2,0),FALSE)),"",VLOOKUP($B29,'[1]Full Matrix'!$B$3:$BD$729,MATCH(D$2,'[1]Full Matrix'!$B$2:$BD$2,0),FALSE))</f>
        <v>2899</v>
      </c>
    </row>
    <row r="30" spans="1:4" ht="58.2" x14ac:dyDescent="0.3">
      <c r="A30" s="12" t="s">
        <v>27</v>
      </c>
      <c r="B30" s="13" t="s">
        <v>31</v>
      </c>
      <c r="C30" s="14" t="str">
        <f>IF(ISERROR(VLOOKUP($B30,'[1]Full Matrix'!$B$3:$BD$729,MATCH(C$2,'[1]Full Matrix'!$B$2:$BD$2,0),FALSE)),"",VLOOKUP($B30,'[1]Full Matrix'!$B$3:$BD$729,MATCH(C$2,'[1]Full Matrix'!$B$2:$BD$2,0),FALSE))</f>
        <v>WUXGA LCD, 5500 Lumen Entry Level Installation Projector – H&amp;V Lens Shift, 15,000:1 Contrast (with iris), 8000 hours lamp life (eco), 20W speaker, HDBaseT, Dual HDMI input, VGA, RJ-45 (CTL), USB Viewer Capability (JPG), Closed Captioning, 10.6 lbs., 3 Year Warranty (Suggested Replacement Model for the NP-P502H)</v>
      </c>
      <c r="D30" s="15">
        <f>IF(ISERROR(VLOOKUP($B30,'[1]Full Matrix'!$B$3:$BD$729,MATCH(D$2,'[1]Full Matrix'!$B$2:$BD$2,0),FALSE)),"",VLOOKUP($B30,'[1]Full Matrix'!$B$3:$BD$729,MATCH(D$2,'[1]Full Matrix'!$B$2:$BD$2,0),FALSE))</f>
        <v>3499</v>
      </c>
    </row>
    <row r="31" spans="1:4" ht="35.4" x14ac:dyDescent="0.3">
      <c r="A31" s="12" t="s">
        <v>27</v>
      </c>
      <c r="B31" s="13" t="s">
        <v>32</v>
      </c>
      <c r="C31" s="14" t="str">
        <f>IF(ISERROR(VLOOKUP($B31,'[1]Full Matrix'!$B$3:$BD$729,MATCH(C$2,'[1]Full Matrix'!$B$2:$BD$2,0),FALSE)),"",VLOOKUP($B31,'[1]Full Matrix'!$B$3:$BD$729,MATCH(C$2,'[1]Full Matrix'!$B$2:$BD$2,0),FALSE))</f>
        <v xml:space="preserve">4K UHD DLP, Laser Light Source, 20,000 hours light source life, 5000 Lumen Entry Installation Projector - Lens Shift, HDBaseT, Dual HDMI, 25.4 lbs., 5 Year Warranty </v>
      </c>
      <c r="D31" s="15">
        <f>IF(ISERROR(VLOOKUP($B31,'[1]Full Matrix'!$B$3:$BD$729,MATCH(D$2,'[1]Full Matrix'!$B$2:$BD$2,0),FALSE)),"",VLOOKUP($B31,'[1]Full Matrix'!$B$3:$BD$729,MATCH(D$2,'[1]Full Matrix'!$B$2:$BD$2,0),FALSE))</f>
        <v>7449</v>
      </c>
    </row>
    <row r="32" spans="1:4" ht="58.2" x14ac:dyDescent="0.3">
      <c r="A32" s="12" t="s">
        <v>27</v>
      </c>
      <c r="B32" s="13" t="s">
        <v>33</v>
      </c>
      <c r="C32" s="14" t="str">
        <f>IF(ISERROR(VLOOKUP($B32,'[1]Full Matrix'!$B$3:$BD$729,MATCH(C$2,'[1]Full Matrix'!$B$2:$BD$2,0),FALSE)),"",VLOOKUP($B32,'[1]Full Matrix'!$B$3:$BD$729,MATCH(C$2,'[1]Full Matrix'!$B$2:$BD$2,0),FALSE))</f>
        <v>WXGA LCD, Laser Light Source, 20,000 hours light source life, 5200 Lumen Entry Installation Projector - Lens Shift, HDBaseT, Dual HDMI, VGA, MultiPresenter, USB Viewer Capability,  21.3 lbs., 5 Year Warranty (Suggested Replacement Model for the NP-P502WL-2) (Suggested replacement model for NP-P502WL-2)</v>
      </c>
      <c r="D32" s="15">
        <f>IF(ISERROR(VLOOKUP($B32,'[1]Full Matrix'!$B$3:$BD$729,MATCH(D$2,'[1]Full Matrix'!$B$2:$BD$2,0),FALSE)),"",VLOOKUP($B32,'[1]Full Matrix'!$B$3:$BD$729,MATCH(D$2,'[1]Full Matrix'!$B$2:$BD$2,0),FALSE))</f>
        <v>4999</v>
      </c>
    </row>
    <row r="33" spans="1:4" ht="46.8" x14ac:dyDescent="0.3">
      <c r="A33" s="12" t="s">
        <v>27</v>
      </c>
      <c r="B33" s="13" t="s">
        <v>34</v>
      </c>
      <c r="C33" s="14" t="str">
        <f>IF(ISERROR(VLOOKUP($B33,'[1]Full Matrix'!$B$3:$BD$729,MATCH(C$2,'[1]Full Matrix'!$B$2:$BD$2,0),FALSE)),"",VLOOKUP($B33,'[1]Full Matrix'!$B$3:$BD$729,MATCH(C$2,'[1]Full Matrix'!$B$2:$BD$2,0),FALSE))</f>
        <v>WUXGA LCD, Laser Light Source, 20,000 hours light source life, 5200 Lumen Entry Installation Projector - Lens Shift, HDBaseT, Dual HDMI, VGA, MultiPresenter, USB Viewer Capability, 21.3 lbs., 5 Year Warranty (Suggested Replacement Model for the NP-P502HL-2)</v>
      </c>
      <c r="D33" s="15">
        <f>IF(ISERROR(VLOOKUP($B33,'[1]Full Matrix'!$B$3:$BD$729,MATCH(D$2,'[1]Full Matrix'!$B$2:$BD$2,0),FALSE)),"",VLOOKUP($B33,'[1]Full Matrix'!$B$3:$BD$729,MATCH(D$2,'[1]Full Matrix'!$B$2:$BD$2,0),FALSE))</f>
        <v>5999</v>
      </c>
    </row>
    <row r="34" spans="1:4" ht="35.4" x14ac:dyDescent="0.3">
      <c r="A34" s="12" t="s">
        <v>27</v>
      </c>
      <c r="B34" s="13" t="s">
        <v>35</v>
      </c>
      <c r="C34" s="14" t="str">
        <f>IF(ISERROR(VLOOKUP($B34,'[1]Full Matrix'!$B$3:$BD$729,MATCH(C$2,'[1]Full Matrix'!$B$2:$BD$2,0),FALSE)),"",VLOOKUP($B34,'[1]Full Matrix'!$B$3:$BD$729,MATCH(C$2,'[1]Full Matrix'!$B$2:$BD$2,0),FALSE))</f>
        <v xml:space="preserve">WUXGA LCD, Laser Light Source, 20,000 hours light source life, 6000 Lumen Entry Installation Projector - Lens Shift, HDBaseT, Dual HDMI, VGA, MultiPresenter, USB Viewer Capability, 21.4 lbs., 5 Year Warranty </v>
      </c>
      <c r="D34" s="15">
        <f>IF(ISERROR(VLOOKUP($B34,'[1]Full Matrix'!$B$3:$BD$729,MATCH(D$2,'[1]Full Matrix'!$B$2:$BD$2,0),FALSE)),"",VLOOKUP($B34,'[1]Full Matrix'!$B$3:$BD$729,MATCH(D$2,'[1]Full Matrix'!$B$2:$BD$2,0),FALSE))</f>
        <v>6299</v>
      </c>
    </row>
    <row r="35" spans="1:4" ht="35.4" x14ac:dyDescent="0.3">
      <c r="A35" s="12" t="s">
        <v>27</v>
      </c>
      <c r="B35" s="13" t="s">
        <v>36</v>
      </c>
      <c r="C35" s="14" t="str">
        <f>IF(ISERROR(VLOOKUP($B35,'[1]Full Matrix'!$B$3:$BD$729,MATCH(C$2,'[1]Full Matrix'!$B$2:$BD$2,0),FALSE)),"",VLOOKUP($B35,'[1]Full Matrix'!$B$3:$BD$729,MATCH(C$2,'[1]Full Matrix'!$B$2:$BD$2,0),FALSE))</f>
        <v>WXGA LCD, Laser Light Source, 20,000 hours light source life, 4500 Lumen Entry Installation Projector - Lens Shift, Dual HDMI, VGA, MultiPresenter, USB Viewer Capability,  20.7 lbs., 5 Year Warranty</v>
      </c>
      <c r="D35" s="15">
        <f>IF(ISERROR(VLOOKUP($B35,'[1]Full Matrix'!$B$3:$BD$729,MATCH(D$2,'[1]Full Matrix'!$B$2:$BD$2,0),FALSE)),"",VLOOKUP($B35,'[1]Full Matrix'!$B$3:$BD$729,MATCH(D$2,'[1]Full Matrix'!$B$2:$BD$2,0),FALSE))</f>
        <v>2999</v>
      </c>
    </row>
    <row r="36" spans="1:4" ht="47.4" thickBot="1" x14ac:dyDescent="0.35">
      <c r="A36" s="12" t="s">
        <v>27</v>
      </c>
      <c r="B36" s="13" t="s">
        <v>37</v>
      </c>
      <c r="C36" s="16" t="str">
        <f>IF(ISERROR(VLOOKUP($B36,'[1]Full Matrix'!$B$3:$BD$729,MATCH(C$2,'[1]Full Matrix'!$B$2:$BD$2,0),FALSE)),"",VLOOKUP($B36,'[1]Full Matrix'!$B$3:$BD$729,MATCH(C$2,'[1]Full Matrix'!$B$2:$BD$2,0),FALSE))</f>
        <v>WUXGA LCD, Laser Light Source, 20,000 hours light source life, 4500 Lumen Entry Installation Projector - Lens Shift, Dual HDMI, VGA, MultiPresenter, USB Viewer Capability,  20.7 lbs., 5 Year Warranty NO LONGER ACCEPTING ORDERS</v>
      </c>
      <c r="D36" s="15">
        <f>IF(ISERROR(VLOOKUP($B36,'[1]Full Matrix'!$B$3:$BD$729,MATCH(D$2,'[1]Full Matrix'!$B$2:$BD$2,0),FALSE)),"",VLOOKUP($B36,'[1]Full Matrix'!$B$3:$BD$729,MATCH(D$2,'[1]Full Matrix'!$B$2:$BD$2,0),FALSE))</f>
        <v>3499</v>
      </c>
    </row>
    <row r="37" spans="1:4" s="11" customFormat="1" ht="16.8" thickTop="1" thickBot="1" x14ac:dyDescent="0.3">
      <c r="A37" s="7" t="s">
        <v>38</v>
      </c>
      <c r="B37" s="8"/>
      <c r="C37" s="9"/>
      <c r="D37" s="10"/>
    </row>
    <row r="38" spans="1:4" ht="81.599999999999994" thickTop="1" x14ac:dyDescent="0.3">
      <c r="A38" s="12" t="s">
        <v>38</v>
      </c>
      <c r="B38" s="13" t="s">
        <v>39</v>
      </c>
      <c r="C38" s="14" t="str">
        <f>IF(ISERROR(VLOOKUP($B38,'[1]Full Matrix'!$B$3:$BD$729,MATCH(C$2,'[1]Full Matrix'!$B$2:$BD$2,0),FALSE)),"",VLOOKUP($B38,'[1]Full Matrix'!$B$3:$BD$729,MATCH(C$2,'[1]Full Matrix'!$B$2:$BD$2,0),FALSE))</f>
        <v>WUXGA LCD, 6500 Lumen Advanced Professional Installation Projector (THIS PRODUCT SHIPS WITHOUT A LENS) - 8000:1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
      <c r="D38" s="15">
        <f>IF(ISERROR(VLOOKUP($B38,'[1]Full Matrix'!$B$3:$BD$729,MATCH(D$2,'[1]Full Matrix'!$B$2:$BD$2,0),FALSE)),"",VLOOKUP($B38,'[1]Full Matrix'!$B$3:$BD$729,MATCH(D$2,'[1]Full Matrix'!$B$2:$BD$2,0),FALSE))</f>
        <v>5999</v>
      </c>
    </row>
    <row r="39" spans="1:4" ht="35.4" x14ac:dyDescent="0.3">
      <c r="A39" s="12" t="s">
        <v>38</v>
      </c>
      <c r="B39" s="13" t="s">
        <v>40</v>
      </c>
      <c r="C39" s="14" t="str">
        <f>IF(ISERROR(VLOOKUP($B39,'[1]Full Matrix'!$B$3:$BD$729,MATCH(C$2,'[1]Full Matrix'!$B$2:$BD$2,0),FALSE)),"",VLOOKUP($B39,'[1]Full Matrix'!$B$3:$BD$729,MATCH(C$2,'[1]Full Matrix'!$B$2:$BD$2,0),FALSE))</f>
        <v>NP-PA653U with NP41ZL lens.  Bundle includes PA653U projector and NP41ZL lens, 3 Year Warranty (Can only be sold to authorized integrators and cannot be sold on the internet)</v>
      </c>
      <c r="D39" s="15">
        <f>IF(ISERROR(VLOOKUP($B39,'[1]Full Matrix'!$B$3:$BD$729,MATCH(D$2,'[1]Full Matrix'!$B$2:$BD$2,0),FALSE)),"",VLOOKUP($B39,'[1]Full Matrix'!$B$3:$BD$729,MATCH(D$2,'[1]Full Matrix'!$B$2:$BD$2,0),FALSE))</f>
        <v>7299</v>
      </c>
    </row>
    <row r="40" spans="1:4" ht="92.4" x14ac:dyDescent="0.3">
      <c r="A40" s="12" t="s">
        <v>38</v>
      </c>
      <c r="B40" s="13" t="s">
        <v>41</v>
      </c>
      <c r="C40" s="14" t="str">
        <f>IF(ISERROR(VLOOKUP($B40,'[1]Full Matrix'!$B$3:$BD$729,MATCH(C$2,'[1]Full Matrix'!$B$2:$BD$2,0),FALSE)),"",VLOOKUP($B40,'[1]Full Matrix'!$B$3:$BD$729,MATCH(C$2,'[1]Full Matrix'!$B$2:$BD$2,0),FALSE))</f>
        <v>WUXGA LCD, 7000 Lumen Advanced Professional Laser Installation Projector (THIS PRODUCT SHIPS WITHOUT A LENS) - 2,500K:1 Contrast (with Light Adj.), Laser Phosphor Light Source, 4K Ready, Center lens design, HDBaseT Input and HDBaseT Repeater, Dual HDMI, VGA, DisplayPort, 3D Sync, Powered Lenses, Full Geometric Correction (Including Edge-blending and Stacking), 40.1 lbs, 5 yr Warranty (Can only be sold to authorized integrators and cannot be sold on the internet) Direct replacement for PA653UL.</v>
      </c>
      <c r="D40" s="15">
        <f>IF(ISERROR(VLOOKUP($B40,'[1]Full Matrix'!$B$3:$BD$729,MATCH(D$2,'[1]Full Matrix'!$B$2:$BD$2,0),FALSE)),"",VLOOKUP($B40,'[1]Full Matrix'!$B$3:$BD$729,MATCH(D$2,'[1]Full Matrix'!$B$2:$BD$2,0),FALSE))</f>
        <v>8559</v>
      </c>
    </row>
    <row r="41" spans="1:4" ht="35.4" x14ac:dyDescent="0.3">
      <c r="A41" s="12" t="s">
        <v>38</v>
      </c>
      <c r="B41" s="13" t="s">
        <v>42</v>
      </c>
      <c r="C41" s="14" t="str">
        <f>IF(ISERROR(VLOOKUP($B41,'[1]Full Matrix'!$B$3:$BD$729,MATCH(C$2,'[1]Full Matrix'!$B$2:$BD$2,0),FALSE)),"",VLOOKUP($B41,'[1]Full Matrix'!$B$3:$BD$729,MATCH(C$2,'[1]Full Matrix'!$B$2:$BD$2,0),FALSE))</f>
        <v>NP-PA703UL with NP41ZL lens.  Bundle includes PA703UL projector and NP41ZL lens, 5 Year Warranty (Can only be sold to authorized integrators and cannot be sold on the internet)</v>
      </c>
      <c r="D41" s="15">
        <f>IF(ISERROR(VLOOKUP($B41,'[1]Full Matrix'!$B$3:$BD$729,MATCH(D$2,'[1]Full Matrix'!$B$2:$BD$2,0),FALSE)),"",VLOOKUP($B41,'[1]Full Matrix'!$B$3:$BD$729,MATCH(D$2,'[1]Full Matrix'!$B$2:$BD$2,0),FALSE))</f>
        <v>8889</v>
      </c>
    </row>
    <row r="42" spans="1:4" ht="81" x14ac:dyDescent="0.3">
      <c r="A42" s="12" t="s">
        <v>38</v>
      </c>
      <c r="B42" s="13" t="s">
        <v>43</v>
      </c>
      <c r="C42" s="14" t="str">
        <f>IF(ISERROR(VLOOKUP($B42,'[1]Full Matrix'!$B$3:$BD$729,MATCH(C$2,'[1]Full Matrix'!$B$2:$BD$2,0),FALSE)),"",VLOOKUP($B42,'[1]Full Matrix'!$B$3:$BD$729,MATCH(C$2,'[1]Full Matrix'!$B$2:$BD$2,0),FALSE))</f>
        <v>WUXGA LCD, 8000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
      <c r="D42" s="15">
        <f>IF(ISERROR(VLOOKUP($B42,'[1]Full Matrix'!$B$3:$BD$729,MATCH(D$2,'[1]Full Matrix'!$B$2:$BD$2,0),FALSE)),"",VLOOKUP($B42,'[1]Full Matrix'!$B$3:$BD$729,MATCH(D$2,'[1]Full Matrix'!$B$2:$BD$2,0),FALSE))</f>
        <v>7499</v>
      </c>
    </row>
    <row r="43" spans="1:4" ht="35.4" x14ac:dyDescent="0.3">
      <c r="A43" s="12" t="s">
        <v>38</v>
      </c>
      <c r="B43" s="13" t="s">
        <v>44</v>
      </c>
      <c r="C43" s="14" t="str">
        <f>IF(ISERROR(VLOOKUP($B43,'[1]Full Matrix'!$B$3:$BD$729,MATCH(C$2,'[1]Full Matrix'!$B$2:$BD$2,0),FALSE)),"",VLOOKUP($B43,'[1]Full Matrix'!$B$3:$BD$729,MATCH(C$2,'[1]Full Matrix'!$B$2:$BD$2,0),FALSE))</f>
        <v>NP-PA803U with NP41ZL lens.  Bundle includes PA803U projector and NP41ZL lens, 3 Year Warranty (Can only be sold to authorized integrators and cannot be sold on the internet)</v>
      </c>
      <c r="D43" s="15">
        <f>IF(ISERROR(VLOOKUP($B43,'[1]Full Matrix'!$B$3:$BD$729,MATCH(D$2,'[1]Full Matrix'!$B$2:$BD$2,0),FALSE)),"",VLOOKUP($B43,'[1]Full Matrix'!$B$3:$BD$729,MATCH(D$2,'[1]Full Matrix'!$B$2:$BD$2,0),FALSE))</f>
        <v>8349</v>
      </c>
    </row>
    <row r="44" spans="1:4" ht="92.4" x14ac:dyDescent="0.3">
      <c r="A44" s="12" t="s">
        <v>38</v>
      </c>
      <c r="B44" s="13" t="s">
        <v>45</v>
      </c>
      <c r="C44" s="14" t="str">
        <f>IF(ISERROR(VLOOKUP($B44,'[1]Full Matrix'!$B$3:$BD$729,MATCH(C$2,'[1]Full Matrix'!$B$2:$BD$2,0),FALSE)),"",VLOOKUP($B44,'[1]Full Matrix'!$B$3:$BD$729,MATCH(C$2,'[1]Full Matrix'!$B$2:$BD$2,0),FALSE))</f>
        <v>WUXGA LCD, 8000 Lumen Advanced Professional Laser Installation Projector (THIS PRODUCT SHIPS WITHOUT A LENS) - 2500:1 Contrast (with Light Adjust), Laser Phosphor Light Source, 4K Ready, Center lens design, HDBaseT Input and HDBaseT Repeater, Dual HDMI, VGA, DisplayPort, 3D Sync, Powered Lenses, Full Geometric Correction (Including Edge-blending and Stacking), 40.1 lbs, 5yr Warranty (Can only be sold to authorized integrators and cannot be sold on the internet) - No Longer Accepting Orders</v>
      </c>
      <c r="D44" s="15">
        <f>IF(ISERROR(VLOOKUP($B44,'[1]Full Matrix'!$B$3:$BD$729,MATCH(D$2,'[1]Full Matrix'!$B$2:$BD$2,0),FALSE)),"",VLOOKUP($B44,'[1]Full Matrix'!$B$3:$BD$729,MATCH(D$2,'[1]Full Matrix'!$B$2:$BD$2,0),FALSE))</f>
        <v>12396</v>
      </c>
    </row>
    <row r="45" spans="1:4" ht="46.8" x14ac:dyDescent="0.3">
      <c r="A45" s="12" t="s">
        <v>38</v>
      </c>
      <c r="B45" s="13" t="s">
        <v>46</v>
      </c>
      <c r="C45" s="14" t="str">
        <f>IF(ISERROR(VLOOKUP($B45,'[1]Full Matrix'!$B$3:$BD$729,MATCH(C$2,'[1]Full Matrix'!$B$2:$BD$2,0),FALSE)),"",VLOOKUP($B45,'[1]Full Matrix'!$B$3:$BD$729,MATCH(C$2,'[1]Full Matrix'!$B$2:$BD$2,0),FALSE))</f>
        <v>NP-PA803UL with NP41ZL lens.  Bundle includes PA803UL projector and NP41ZL lens, 5 Year Warranty (Can only be sold to authorized integrators and cannot be sold on the internet) - No Longer Accepting Orders</v>
      </c>
      <c r="D45" s="15">
        <f>IF(ISERROR(VLOOKUP($B45,'[1]Full Matrix'!$B$3:$BD$729,MATCH(D$2,'[1]Full Matrix'!$B$2:$BD$2,0),FALSE)),"",VLOOKUP($B45,'[1]Full Matrix'!$B$3:$BD$729,MATCH(D$2,'[1]Full Matrix'!$B$2:$BD$2,0),FALSE))</f>
        <v>12737</v>
      </c>
    </row>
    <row r="46" spans="1:4" ht="127.5" customHeight="1" x14ac:dyDescent="0.3">
      <c r="A46" s="12" t="s">
        <v>38</v>
      </c>
      <c r="B46" s="13" t="s">
        <v>47</v>
      </c>
      <c r="C46" s="14" t="str">
        <f>IF(ISERROR(VLOOKUP($B46,'[1]Full Matrix'!$B$3:$BD$729,MATCH(C$2,'[1]Full Matrix'!$B$2:$BD$2,0),FALSE)),"",VLOOKUP($B46,'[1]Full Matrix'!$B$3:$BD$729,MATCH(C$2,'[1]Full Matrix'!$B$2:$BD$2,0),FALSE))</f>
        <v>WUXGA LCD, 8,200 Lumen Advanced Professional Laser Installation Projector (THIS PRODUCT SHIPS WITHOUT A LENS) - 3,000,000:1 Contrast (with Dynamic Contrast), Laser Phosphor Light Source, 4K Ready, Cinema Quality Video, Center lens design, HDBaseT Input and HDBaseT Repeater, Dual HDMI, VGA, DisplayPort, 3D Sync, Motorized and Manual Lenses, Full Geometric Correction (Including Edge-blending and Stacking), BLACK CABINET, 53.1 lbs, 5yr Warranty (Can only be sold to authorized integrators and cannot be sold on the internet)</v>
      </c>
      <c r="D46" s="15">
        <f>IF(ISERROR(VLOOKUP($B46,'[1]Full Matrix'!$B$3:$BD$729,MATCH(D$2,'[1]Full Matrix'!$B$2:$BD$2,0),FALSE)),"",VLOOKUP($B46,'[1]Full Matrix'!$B$3:$BD$729,MATCH(D$2,'[1]Full Matrix'!$B$2:$BD$2,0),FALSE))</f>
        <v>12999</v>
      </c>
    </row>
    <row r="47" spans="1:4" ht="103.8" x14ac:dyDescent="0.3">
      <c r="A47" s="12" t="s">
        <v>38</v>
      </c>
      <c r="B47" s="13" t="s">
        <v>48</v>
      </c>
      <c r="C47" s="14" t="str">
        <f>IF(ISERROR(VLOOKUP($B47,'[1]Full Matrix'!$B$3:$BD$729,MATCH(C$2,'[1]Full Matrix'!$B$2:$BD$2,0),FALSE)),"",VLOOKUP($B47,'[1]Full Matrix'!$B$3:$BD$729,MATCH(C$2,'[1]Full Matrix'!$B$2:$BD$2,0),FALSE))</f>
        <v>WUXGA LCD, 8,200 Lumen Advanced Professional Laser Installation Projector (THIS PRODUCT SHIPS WITHOUT A LENS) - 3,000,000:1 Contrast (with Dynamic Contrast), Laser Phosphor Light Source, 4K Ready, Cinema Quality Video, Center lens design, HDBaseT Input and HDBaseT Repeater, Dual HDMI, VGA, DisplayPort, 3D Sync, Motorized and Manual Lenses, Full Geometric Correction (Including Edge-blending and Stacking), WHITE CABINET, 53.1 lbs, 5yr Warranty (Can only be sold to authorized integrators and cannot be sold on the internet)</v>
      </c>
      <c r="D47" s="15">
        <f>IF(ISERROR(VLOOKUP($B47,'[1]Full Matrix'!$B$3:$BD$729,MATCH(D$2,'[1]Full Matrix'!$B$2:$BD$2,0),FALSE)),"",VLOOKUP($B47,'[1]Full Matrix'!$B$3:$BD$729,MATCH(D$2,'[1]Full Matrix'!$B$2:$BD$2,0),FALSE))</f>
        <v>12999</v>
      </c>
    </row>
    <row r="48" spans="1:4" ht="35.4" x14ac:dyDescent="0.3">
      <c r="A48" s="12" t="s">
        <v>38</v>
      </c>
      <c r="B48" s="13" t="s">
        <v>49</v>
      </c>
      <c r="C48" s="14" t="str">
        <f>IF(ISERROR(VLOOKUP($B48,'[1]Full Matrix'!$B$3:$BD$729,MATCH(C$2,'[1]Full Matrix'!$B$2:$BD$2,0),FALSE)),"",VLOOKUP($B48,'[1]Full Matrix'!$B$3:$BD$729,MATCH(C$2,'[1]Full Matrix'!$B$2:$BD$2,0),FALSE))</f>
        <v>NP-PA804UL with NP41ZL lens.  Bundle includes PA804UL projector and NP41ZL lens, BLACK CABINET, 5 Year Warranty (Can only be sold to authorized integrators and cannot be sold on the internet)</v>
      </c>
      <c r="D48" s="15">
        <f>IF(ISERROR(VLOOKUP($B48,'[1]Full Matrix'!$B$3:$BD$729,MATCH(D$2,'[1]Full Matrix'!$B$2:$BD$2,0),FALSE)),"",VLOOKUP($B48,'[1]Full Matrix'!$B$3:$BD$729,MATCH(D$2,'[1]Full Matrix'!$B$2:$BD$2,0),FALSE))</f>
        <v>13499</v>
      </c>
    </row>
    <row r="49" spans="1:4" ht="35.4" x14ac:dyDescent="0.3">
      <c r="A49" s="12" t="s">
        <v>38</v>
      </c>
      <c r="B49" s="13" t="s">
        <v>50</v>
      </c>
      <c r="C49" s="14" t="str">
        <f>IF(ISERROR(VLOOKUP($B49,'[1]Full Matrix'!$B$3:$BD$729,MATCH(C$2,'[1]Full Matrix'!$B$2:$BD$2,0),FALSE)),"",VLOOKUP($B49,'[1]Full Matrix'!$B$3:$BD$729,MATCH(C$2,'[1]Full Matrix'!$B$2:$BD$2,0),FALSE))</f>
        <v>NP-PA804UL with NP41ZL lens.  Bundle includes PA804UL projector and NP41ZL lens, WHITE CABINET, 5 Year Warranty (Can only be sold to authorized integrators and cannot be sold on the internet)</v>
      </c>
      <c r="D49" s="15">
        <f>IF(ISERROR(VLOOKUP($B49,'[1]Full Matrix'!$B$3:$BD$729,MATCH(D$2,'[1]Full Matrix'!$B$2:$BD$2,0),FALSE)),"",VLOOKUP($B49,'[1]Full Matrix'!$B$3:$BD$729,MATCH(D$2,'[1]Full Matrix'!$B$2:$BD$2,0),FALSE))</f>
        <v>13499</v>
      </c>
    </row>
    <row r="50" spans="1:4" ht="81" x14ac:dyDescent="0.3">
      <c r="A50" s="12" t="s">
        <v>38</v>
      </c>
      <c r="B50" s="13" t="s">
        <v>51</v>
      </c>
      <c r="C50" s="14" t="str">
        <f>IF(ISERROR(VLOOKUP($B50,'[1]Full Matrix'!$B$3:$BD$729,MATCH(C$2,'[1]Full Matrix'!$B$2:$BD$2,0),FALSE)),"",VLOOKUP($B50,'[1]Full Matrix'!$B$3:$BD$729,MATCH(C$2,'[1]Full Matrix'!$B$2:$BD$2,0),FALSE))</f>
        <v>WXGA LCD, 8500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
      <c r="D50" s="15">
        <f>IF(ISERROR(VLOOKUP($B50,'[1]Full Matrix'!$B$3:$BD$729,MATCH(D$2,'[1]Full Matrix'!$B$2:$BD$2,0),FALSE)),"",VLOOKUP($B50,'[1]Full Matrix'!$B$3:$BD$729,MATCH(D$2,'[1]Full Matrix'!$B$2:$BD$2,0),FALSE))</f>
        <v>5599</v>
      </c>
    </row>
    <row r="51" spans="1:4" ht="35.4" x14ac:dyDescent="0.3">
      <c r="A51" s="12" t="s">
        <v>38</v>
      </c>
      <c r="B51" s="13" t="s">
        <v>52</v>
      </c>
      <c r="C51" s="14" t="str">
        <f>IF(ISERROR(VLOOKUP($B51,'[1]Full Matrix'!$B$3:$BD$729,MATCH(C$2,'[1]Full Matrix'!$B$2:$BD$2,0),FALSE)),"",VLOOKUP($B51,'[1]Full Matrix'!$B$3:$BD$729,MATCH(C$2,'[1]Full Matrix'!$B$2:$BD$2,0),FALSE))</f>
        <v>NP-PA853W with NP41ZL lens.  Bundle includes PA853W projector and NP41ZL lens, 3 Year Warranty (Can only be sold to authorized integrators and cannot be sold on the internet)</v>
      </c>
      <c r="D51" s="15">
        <f>IF(ISERROR(VLOOKUP($B51,'[1]Full Matrix'!$B$3:$BD$729,MATCH(D$2,'[1]Full Matrix'!$B$2:$BD$2,0),FALSE)),"",VLOOKUP($B51,'[1]Full Matrix'!$B$3:$BD$729,MATCH(D$2,'[1]Full Matrix'!$B$2:$BD$2,0),FALSE))</f>
        <v>6499</v>
      </c>
    </row>
    <row r="52" spans="1:4" ht="81" x14ac:dyDescent="0.3">
      <c r="A52" s="12" t="s">
        <v>38</v>
      </c>
      <c r="B52" s="13" t="s">
        <v>53</v>
      </c>
      <c r="C52" s="14" t="str">
        <f>IF(ISERROR(VLOOKUP($B52,'[1]Full Matrix'!$B$3:$BD$729,MATCH(C$2,'[1]Full Matrix'!$B$2:$BD$2,0),FALSE)),"",VLOOKUP($B52,'[1]Full Matrix'!$B$3:$BD$729,MATCH(C$2,'[1]Full Matrix'!$B$2:$BD$2,0),FALSE))</f>
        <v>XGA LCD, 9000 Lumen Advanced Professional Installation Projector (THIS PRODUCT SHIPS WITHOUT A LENS) - 12,000:1 Contrast (with iris), Center lens design, 10W speaker, HDBaseT Input, Dual HDMI, VGA, DisplayPort, 3D Sync, 4K Ready, Powered Lenses, Full Geometric Correction Including Edge Blending and Stacking, 22.5 lbs., 3 Year Warranty (Can only be sold to authorized integrators and cannot be sold on the internet)</v>
      </c>
      <c r="D52" s="15">
        <f>IF(ISERROR(VLOOKUP($B52,'[1]Full Matrix'!$B$3:$BD$729,MATCH(D$2,'[1]Full Matrix'!$B$2:$BD$2,0),FALSE)),"",VLOOKUP($B52,'[1]Full Matrix'!$B$3:$BD$729,MATCH(D$2,'[1]Full Matrix'!$B$2:$BD$2,0),FALSE))</f>
        <v>5399</v>
      </c>
    </row>
    <row r="53" spans="1:4" ht="35.4" x14ac:dyDescent="0.3">
      <c r="A53" s="12" t="s">
        <v>38</v>
      </c>
      <c r="B53" s="13" t="s">
        <v>54</v>
      </c>
      <c r="C53" s="14" t="str">
        <f>IF(ISERROR(VLOOKUP($B53,'[1]Full Matrix'!$B$3:$BD$729,MATCH(C$2,'[1]Full Matrix'!$B$2:$BD$2,0),FALSE)),"",VLOOKUP($B53,'[1]Full Matrix'!$B$3:$BD$729,MATCH(C$2,'[1]Full Matrix'!$B$2:$BD$2,0),FALSE))</f>
        <v>NP-PA903X with NP41ZL lens.  Bundle includes PA903X projector and NP41ZL lens, 3 Year Warranty (Can only be sold to authorized integrators and cannot be sold on the internet)</v>
      </c>
      <c r="D53" s="15">
        <f>IF(ISERROR(VLOOKUP($B53,'[1]Full Matrix'!$B$3:$BD$729,MATCH(D$2,'[1]Full Matrix'!$B$2:$BD$2,0),FALSE)),"",VLOOKUP($B53,'[1]Full Matrix'!$B$3:$BD$729,MATCH(D$2,'[1]Full Matrix'!$B$2:$BD$2,0),FALSE))</f>
        <v>6299</v>
      </c>
    </row>
    <row r="54" spans="1:4" ht="92.4" x14ac:dyDescent="0.3">
      <c r="A54" s="12" t="s">
        <v>38</v>
      </c>
      <c r="B54" s="13" t="s">
        <v>55</v>
      </c>
      <c r="C54" s="14" t="str">
        <f>IF(ISERROR(VLOOKUP($B54,'[1]Full Matrix'!$B$3:$BD$729,MATCH(C$2,'[1]Full Matrix'!$B$2:$BD$2,0),FALSE)),"",VLOOKUP($B54,'[1]Full Matrix'!$B$3:$BD$729,MATCH(C$2,'[1]Full Matrix'!$B$2:$BD$2,0),FALSE))</f>
        <v>WUXGA LCD, 10,000 Lumen Advanced Professional Laser Installation Projector (THIS PRODUCT SHIPS WITHOUT A LENS) - 3,000,000:1 Contrast (with Dynamic Contrast), Laser Phosphor Light Source, 4K Ready, Center lens design, HDBaseT Input and HDBaseT Repeater, Dual HDMI, VGA, DisplayPort, 3D Sync, Motorized Lenses, Full Geometric Correction (Including Edge-blending and Stacking), BLACK CABINET, 50.7 lbs, 5yr Warranty (Can only be sold to authorized integrators and cannot be sold on the internet)</v>
      </c>
      <c r="D54" s="15">
        <f>IF(ISERROR(VLOOKUP($B54,'[1]Full Matrix'!$B$3:$BD$729,MATCH(D$2,'[1]Full Matrix'!$B$2:$BD$2,0),FALSE)),"",VLOOKUP($B54,'[1]Full Matrix'!$B$3:$BD$729,MATCH(D$2,'[1]Full Matrix'!$B$2:$BD$2,0),FALSE))</f>
        <v>23099</v>
      </c>
    </row>
    <row r="55" spans="1:4" ht="92.4" x14ac:dyDescent="0.3">
      <c r="A55" s="12" t="s">
        <v>38</v>
      </c>
      <c r="B55" s="13" t="s">
        <v>56</v>
      </c>
      <c r="C55" s="14" t="str">
        <f>IF(ISERROR(VLOOKUP($B55,'[1]Full Matrix'!$B$3:$BD$729,MATCH(C$2,'[1]Full Matrix'!$B$2:$BD$2,0),FALSE)),"",VLOOKUP($B55,'[1]Full Matrix'!$B$3:$BD$729,MATCH(C$2,'[1]Full Matrix'!$B$2:$BD$2,0),FALSE))</f>
        <v>WUXGA LCD, 10,000 Lumen Advanced Professional Laser Installation Projector (THIS PRODUCT SHIPS WITHOUT A LENS) - 3,000,000:1 Contrast (with Dynamic Contrast), Laser Phosphor Light Source, 4K Ready, Center lens design, HDBaseT Input and HDBaseT Repeater, Dual HDMI, VGA, DisplayPort, 3D Sync, Motorized Lenses, Full Geometric Correction (Including Edge-blending and Stacking), WHITE CABINET, 50.7 lbs, 5yr Warranty (Can only be sold to authorized integrators and cannot be sold on the internet)</v>
      </c>
      <c r="D55" s="15">
        <f>IF(ISERROR(VLOOKUP($B55,'[1]Full Matrix'!$B$3:$BD$729,MATCH(D$2,'[1]Full Matrix'!$B$2:$BD$2,0),FALSE)),"",VLOOKUP($B55,'[1]Full Matrix'!$B$3:$BD$729,MATCH(D$2,'[1]Full Matrix'!$B$2:$BD$2,0),FALSE))</f>
        <v>23099</v>
      </c>
    </row>
    <row r="56" spans="1:4" ht="35.4" x14ac:dyDescent="0.3">
      <c r="A56" s="12" t="s">
        <v>38</v>
      </c>
      <c r="B56" s="13" t="s">
        <v>57</v>
      </c>
      <c r="C56" s="14" t="str">
        <f>IF(ISERROR(VLOOKUP($B56,'[1]Full Matrix'!$B$3:$BD$729,MATCH(C$2,'[1]Full Matrix'!$B$2:$BD$2,0),FALSE)),"",VLOOKUP($B56,'[1]Full Matrix'!$B$3:$BD$729,MATCH(C$2,'[1]Full Matrix'!$B$2:$BD$2,0),FALSE))</f>
        <v>NP-PA1004UL with NP41ZL lens.  Bundle includes PA1004UL projector and NP41ZL lens, BLACK CABINET, 5 Year Warranty (Can only be sold to authorized integrators and cannot be sold on the internet)</v>
      </c>
      <c r="D56" s="15">
        <f>IF(ISERROR(VLOOKUP($B56,'[1]Full Matrix'!$B$3:$BD$729,MATCH(D$2,'[1]Full Matrix'!$B$2:$BD$2,0),FALSE)),"",VLOOKUP($B56,'[1]Full Matrix'!$B$3:$BD$729,MATCH(D$2,'[1]Full Matrix'!$B$2:$BD$2,0),FALSE))</f>
        <v>23799</v>
      </c>
    </row>
    <row r="57" spans="1:4" ht="36" thickBot="1" x14ac:dyDescent="0.35">
      <c r="A57" s="12" t="s">
        <v>38</v>
      </c>
      <c r="B57" s="13" t="s">
        <v>58</v>
      </c>
      <c r="C57" s="14" t="str">
        <f>IF(ISERROR(VLOOKUP($B57,'[1]Full Matrix'!$B$3:$BD$729,MATCH(C$2,'[1]Full Matrix'!$B$2:$BD$2,0),FALSE)),"",VLOOKUP($B57,'[1]Full Matrix'!$B$3:$BD$729,MATCH(C$2,'[1]Full Matrix'!$B$2:$BD$2,0),FALSE))</f>
        <v>NP-PA1004UL with NP41ZL lens.  Bundle includes PA1004UL projector and NP41ZL lens, WHITE CABINET, 5 Year Warranty (Can only be sold to authorized integrators and cannot be sold on the internet)</v>
      </c>
      <c r="D57" s="15">
        <f>IF(ISERROR(VLOOKUP($B57,'[1]Full Matrix'!$B$3:$BD$729,MATCH(D$2,'[1]Full Matrix'!$B$2:$BD$2,0),FALSE)),"",VLOOKUP($B57,'[1]Full Matrix'!$B$3:$BD$729,MATCH(D$2,'[1]Full Matrix'!$B$2:$BD$2,0),FALSE))</f>
        <v>23799</v>
      </c>
    </row>
    <row r="58" spans="1:4" s="11" customFormat="1" ht="16.8" thickTop="1" thickBot="1" x14ac:dyDescent="0.3">
      <c r="A58" s="7" t="s">
        <v>59</v>
      </c>
      <c r="B58" s="8"/>
      <c r="C58" s="9"/>
      <c r="D58" s="10"/>
    </row>
    <row r="59" spans="1:4" ht="115.8" thickTop="1" x14ac:dyDescent="0.3">
      <c r="A59" s="12" t="s">
        <v>59</v>
      </c>
      <c r="B59" s="13" t="s">
        <v>60</v>
      </c>
      <c r="C59" s="14" t="str">
        <f>IF(ISERROR(VLOOKUP($B59,'[1]Full Matrix'!$B$3:$BD$729,MATCH(C$2,'[1]Full Matrix'!$B$2:$BD$2,0),FALSE)),"",VLOOKUP($B59,'[1]Full Matrix'!$B$3:$BD$729,MATCH(C$2,'[1]Full Matrix'!$B$2:$BD$2,0),FALSE))</f>
        <v>WUXGA 1-Chip DLP, Laser Light Source, 20,000 hours light source life, 8000 Lumen Advanced Professional Installation Projector (THIS PRODUCT SHIPS WITHOUT A LENS) - 10,000:1 Contrast (with iris), Center lens design, HDBaseT, HDMI, 2 analog RGB, DisplayPort, USB Viewer Capability, 3D Sync, Closed Captioning, Full Geometric Correction Including Edge Blending and Stacking, WHITE CABINET, 61.7 lbs., 5 Year Warranty (Can only be sold to authorized integrators and cannot be sold on the internet) (Suggested Replacement Model for the NP-PX800X and NP-PX800X2) (Suggested Replacement Model for the NP-PX800X and NP-PX800X2)</v>
      </c>
      <c r="D59" s="15">
        <f>IF(ISERROR(VLOOKUP($B59,'[1]Full Matrix'!$B$3:$BD$729,MATCH(D$2,'[1]Full Matrix'!$B$2:$BD$2,0),FALSE)),"",VLOOKUP($B59,'[1]Full Matrix'!$B$3:$BD$729,MATCH(D$2,'[1]Full Matrix'!$B$2:$BD$2,0),FALSE))</f>
        <v>19999</v>
      </c>
    </row>
    <row r="60" spans="1:4" ht="126.6" x14ac:dyDescent="0.3">
      <c r="A60" s="12" t="s">
        <v>59</v>
      </c>
      <c r="B60" s="13" t="s">
        <v>61</v>
      </c>
      <c r="C60" s="14" t="str">
        <f>IF(ISERROR(VLOOKUP($B60,'[1]Full Matrix'!$B$3:$BD$729,MATCH(C$2,'[1]Full Matrix'!$B$2:$BD$2,0),FALSE)),"",VLOOKUP($B60,'[1]Full Matrix'!$B$3:$BD$729,MATCH(C$2,'[1]Full Matrix'!$B$2:$BD$2,0),FALSE))</f>
        <v>WUXGA 1-Chip DLP, Laser Light Source, 20,000 hours light source life, 8000 Lumen Advanced Professional Installation Projector (THIS PRODUCT SHIPS WITHOUT A LENS) - 10,000:1 Contrast (with iris), Center lens design, HDBaseT, HDMI, 2 analog RGB, DisplayPort, USB Viewer Capability, 3D Sync, Closed Captioning, Full Geometric Correction Including Edge Blending and Stacking, BLACK CABINET, 61.7 lbs., 5 Year Warranty (Can only be sold to authorized integrators and cannot be sold on the internet) (Can only be sold to authorized integrators and cannot be sold on the internet) (Suggested Replacement Model for the NP-PX800X and NP-PX800X2) (Suggested Replacement Model for the NP-PX800X and NP-PX800X2)</v>
      </c>
      <c r="D60" s="15">
        <f>IF(ISERROR(VLOOKUP($B60,'[1]Full Matrix'!$B$3:$BD$729,MATCH(D$2,'[1]Full Matrix'!$B$2:$BD$2,0),FALSE)),"",VLOOKUP($B60,'[1]Full Matrix'!$B$3:$BD$729,MATCH(D$2,'[1]Full Matrix'!$B$2:$BD$2,0),FALSE))</f>
        <v>19999</v>
      </c>
    </row>
    <row r="61" spans="1:4" ht="46.8" x14ac:dyDescent="0.3">
      <c r="A61" s="12" t="s">
        <v>59</v>
      </c>
      <c r="B61" s="13" t="s">
        <v>62</v>
      </c>
      <c r="C61" s="14" t="str">
        <f>IF(ISERROR(VLOOKUP($B61,'[1]Full Matrix'!$B$3:$BD$729,MATCH(C$2,'[1]Full Matrix'!$B$2:$BD$2,0),FALSE)),"",VLOOKUP($B61,'[1]Full Matrix'!$B$3:$BD$729,MATCH(C$2,'[1]Full Matrix'!$B$2:$BD$2,0),FALSE))</f>
        <v>NP-PX803UL-WH with NP18ZL lens.  Bundle includes PX803UL-WH projector and NP18ZL lens, 5 Year Warranty (Can only be sold to authorized integrators and cannot be sold on the internet) (Suggested Replacement Model for the NP-PX800X-08ZL and NP-PX800X2-08ZL)</v>
      </c>
      <c r="D61" s="15">
        <f>IF(ISERROR(VLOOKUP($B61,'[1]Full Matrix'!$B$3:$BD$729,MATCH(D$2,'[1]Full Matrix'!$B$2:$BD$2,0),FALSE)),"",VLOOKUP($B61,'[1]Full Matrix'!$B$3:$BD$729,MATCH(D$2,'[1]Full Matrix'!$B$2:$BD$2,0),FALSE))</f>
        <v>21649</v>
      </c>
    </row>
    <row r="62" spans="1:4" ht="46.8" x14ac:dyDescent="0.3">
      <c r="A62" s="12" t="s">
        <v>59</v>
      </c>
      <c r="B62" s="13" t="s">
        <v>63</v>
      </c>
      <c r="C62" s="14" t="str">
        <f>IF(ISERROR(VLOOKUP($B62,'[1]Full Matrix'!$B$3:$BD$729,MATCH(C$2,'[1]Full Matrix'!$B$2:$BD$2,0),FALSE)),"",VLOOKUP($B62,'[1]Full Matrix'!$B$3:$BD$729,MATCH(C$2,'[1]Full Matrix'!$B$2:$BD$2,0),FALSE))</f>
        <v>NP-PX803UL-BK with NP18ZL lens.  Bundle includes PX803UL-BK projector and NP18ZL lens, 5 Year Warranty (Can only be sold to authorized integrators and cannot be sold on the internet) (Suggested Replacement Model for the NP-PX800X-08ZL and NP-PX800X2-08ZL)</v>
      </c>
      <c r="D62" s="15">
        <f>IF(ISERROR(VLOOKUP($B62,'[1]Full Matrix'!$B$3:$BD$729,MATCH(D$2,'[1]Full Matrix'!$B$2:$BD$2,0),FALSE)),"",VLOOKUP($B62,'[1]Full Matrix'!$B$3:$BD$729,MATCH(D$2,'[1]Full Matrix'!$B$2:$BD$2,0),FALSE))</f>
        <v>21649</v>
      </c>
    </row>
    <row r="63" spans="1:4" ht="103.8" x14ac:dyDescent="0.3">
      <c r="A63" s="12" t="s">
        <v>59</v>
      </c>
      <c r="B63" s="13" t="s">
        <v>64</v>
      </c>
      <c r="C63" s="14" t="str">
        <f>IF(ISERROR(VLOOKUP($B63,'[1]Full Matrix'!$B$3:$BD$729,MATCH(C$2,'[1]Full Matrix'!$B$2:$BD$2,0),FALSE)),"",VLOOKUP($B63,'[1]Full Matrix'!$B$3:$BD$729,MATCH(C$2,'[1]Full Matrix'!$B$2:$BD$2,0),FALSE))</f>
        <v>WUXGA 1-Chip DLP, Laser Light Source, 20,000 hours light source life, 10,000 Lumen Advanced Professional Installation Projector (THIS PRODUCT SHIPS WITHOUT A LENS) - 10,000:1 Contrast (with iris), Center lens design, HDBaseT, HDMI, 2 analog RGB, DisplayPort, 3D Sync, Closed Captioning, Full Geometric Correction Including Edge Blending and Stacking, WHITE CABINET, 63.9 lbs., 5 Year Warranty (Can only be sold to authorized integrators and cannot be sold on the internet) (Suggested Replacement Model for the NP-PX800X-08ZL and NP-PX800X2-08ZL)</v>
      </c>
      <c r="D63" s="15">
        <f>IF(ISERROR(VLOOKUP($B63,'[1]Full Matrix'!$B$3:$BD$729,MATCH(D$2,'[1]Full Matrix'!$B$2:$BD$2,0),FALSE)),"",VLOOKUP($B63,'[1]Full Matrix'!$B$3:$BD$729,MATCH(D$2,'[1]Full Matrix'!$B$2:$BD$2,0),FALSE))</f>
        <v>25499</v>
      </c>
    </row>
    <row r="64" spans="1:4" ht="115.2" x14ac:dyDescent="0.3">
      <c r="A64" s="12" t="s">
        <v>59</v>
      </c>
      <c r="B64" s="13" t="s">
        <v>65</v>
      </c>
      <c r="C64" s="14" t="str">
        <f>IF(ISERROR(VLOOKUP($B64,'[1]Full Matrix'!$B$3:$BD$729,MATCH(C$2,'[1]Full Matrix'!$B$2:$BD$2,0),FALSE)),"",VLOOKUP($B64,'[1]Full Matrix'!$B$3:$BD$729,MATCH(C$2,'[1]Full Matrix'!$B$2:$BD$2,0),FALSE))</f>
        <v>WUXGA 1-Chip DLP, Laser Light Source, 20,000 hours light source life, 10,000 Lumen Advanced Professional Installation Projector (THIS PRODUCT SHIPS WITHOUT A LENS) - 10,000:1 Contrast (with iris), Center lens design, HDBaseT, HDMI, 2 analog RGB, DisplayPort, 3D Sync, Closed Captioning, Full Geometric Correction Including Edge Blending and Stacking, BLACK CABINET, 63.9 lbs., 5 Year Warranty (Can only be sold to authorized integrators and cannot be sold on the internet) (Can only be sold to authorized integrators and cannot be sold on the internet) (Suggested Replacement Model for the NP-PX800X-08ZL and NP-PX800X2-08ZL)</v>
      </c>
      <c r="D64" s="15">
        <f>IF(ISERROR(VLOOKUP($B64,'[1]Full Matrix'!$B$3:$BD$729,MATCH(D$2,'[1]Full Matrix'!$B$2:$BD$2,0),FALSE)),"",VLOOKUP($B64,'[1]Full Matrix'!$B$3:$BD$729,MATCH(D$2,'[1]Full Matrix'!$B$2:$BD$2,0),FALSE))</f>
        <v>25499</v>
      </c>
    </row>
    <row r="65" spans="1:4" ht="46.8" x14ac:dyDescent="0.3">
      <c r="A65" s="12" t="s">
        <v>59</v>
      </c>
      <c r="B65" s="13" t="s">
        <v>66</v>
      </c>
      <c r="C65" s="14" t="str">
        <f>IF(ISERROR(VLOOKUP($B65,'[1]Full Matrix'!$B$3:$BD$729,MATCH(C$2,'[1]Full Matrix'!$B$2:$BD$2,0),FALSE)),"",VLOOKUP($B65,'[1]Full Matrix'!$B$3:$BD$729,MATCH(C$2,'[1]Full Matrix'!$B$2:$BD$2,0),FALSE))</f>
        <v>NP-PX1004UL-WH with NP18ZL lens.  Bundle includes PX1004UL-WH projector and NP18ZL lens, 5 Year Warranty (Can only be sold to authorized integrators and cannot be sold on the internet) (Suggested Replacement Model for the NP-PX800X-08ZL and NP-PX800X2-08ZL)</v>
      </c>
      <c r="D65" s="15">
        <f>IF(ISERROR(VLOOKUP($B65,'[1]Full Matrix'!$B$3:$BD$729,MATCH(D$2,'[1]Full Matrix'!$B$2:$BD$2,0),FALSE)),"",VLOOKUP($B65,'[1]Full Matrix'!$B$3:$BD$729,MATCH(D$2,'[1]Full Matrix'!$B$2:$BD$2,0),FALSE))</f>
        <v>28474</v>
      </c>
    </row>
    <row r="66" spans="1:4" ht="46.8" x14ac:dyDescent="0.3">
      <c r="A66" s="12" t="s">
        <v>59</v>
      </c>
      <c r="B66" s="13" t="s">
        <v>67</v>
      </c>
      <c r="C66" s="14" t="str">
        <f>IF(ISERROR(VLOOKUP($B66,'[1]Full Matrix'!$B$3:$BD$729,MATCH(C$2,'[1]Full Matrix'!$B$2:$BD$2,0),FALSE)),"",VLOOKUP($B66,'[1]Full Matrix'!$B$3:$BD$729,MATCH(C$2,'[1]Full Matrix'!$B$2:$BD$2,0),FALSE))</f>
        <v>NP-PX1004UL-BK with NP18ZL lens.  Bundle includes PX1004UL-BK projector and NP18ZL lens, 5 Year Warranty (Can only be sold to authorized integrators and cannot be sold on the internet) (Suggested Replacement Model for the NP-PX800X-08ZL and NP-PX800X2-08ZL)</v>
      </c>
      <c r="D66" s="15">
        <f>IF(ISERROR(VLOOKUP($B66,'[1]Full Matrix'!$B$3:$BD$729,MATCH(D$2,'[1]Full Matrix'!$B$2:$BD$2,0),FALSE)),"",VLOOKUP($B66,'[1]Full Matrix'!$B$3:$BD$729,MATCH(D$2,'[1]Full Matrix'!$B$2:$BD$2,0),FALSE))</f>
        <v>28474</v>
      </c>
    </row>
    <row r="67" spans="1:4" ht="92.4" x14ac:dyDescent="0.3">
      <c r="A67" s="12" t="s">
        <v>59</v>
      </c>
      <c r="B67" s="13" t="s">
        <v>68</v>
      </c>
      <c r="C67" s="14" t="str">
        <f>IF(ISERROR(VLOOKUP($B67,'[1]Full Matrix'!$B$3:$BD$729,MATCH(C$2,'[1]Full Matrix'!$B$2:$BD$2,0),FALSE)),"",VLOOKUP($B67,'[1]Full Matrix'!$B$3:$BD$729,MATCH(C$2,'[1]Full Matrix'!$B$2:$BD$2,0),FALSE))</f>
        <v>4K UHD 1-Chip DLP, Laser Light Source, 20,000 hours light source life, 10,000 Lumen Advanced Professional Installation Projector (THIS PRODUCT SHIPS WITHOUT A LENS) - 10,000:1 Contrast (with iris), Center lens design, HDBaseT, HDMI (2), DisplayPort (2), Quad 3G-SDI, 3D Sync, Closed Captioning, Full Geometric Correction Including Edge Blending and Stacking, WHITE CABINET, 68.8 lbs., 5 Year Warranty (Can only be sold to authorized integrators and cannot be sold on the internet)  Shipping September 2018</v>
      </c>
      <c r="D67" s="15">
        <f>IF(ISERROR(VLOOKUP($B67,'[1]Full Matrix'!$B$3:$BD$729,MATCH(D$2,'[1]Full Matrix'!$B$2:$BD$2,0),FALSE)),"",VLOOKUP($B67,'[1]Full Matrix'!$B$3:$BD$729,MATCH(D$2,'[1]Full Matrix'!$B$2:$BD$2,0),FALSE))</f>
        <v>30749</v>
      </c>
    </row>
    <row r="68" spans="1:4" ht="103.8" x14ac:dyDescent="0.3">
      <c r="A68" s="12" t="s">
        <v>59</v>
      </c>
      <c r="B68" s="13" t="s">
        <v>69</v>
      </c>
      <c r="C68" s="14" t="str">
        <f>IF(ISERROR(VLOOKUP($B68,'[1]Full Matrix'!$B$3:$BD$729,MATCH(C$2,'[1]Full Matrix'!$B$2:$BD$2,0),FALSE)),"",VLOOKUP($B68,'[1]Full Matrix'!$B$3:$BD$729,MATCH(C$2,'[1]Full Matrix'!$B$2:$BD$2,0),FALSE))</f>
        <v>4K UHD 1-Chip DLP, Laser Light Source, 20,000 hours light source life, 10,000 Lumen Advanced Professional Installation Projector (THIS PRODUCT SHIPS WITHOUT A LENS) - 10,000:1 Contrast (with iris), Center lens design, HDBaseT, HDMI (2),  DisplayPort (2), Quad 3G-SDI, 3D Sync, Closed Captioning, Full Geometric Correction Including Edge Blending and Stacking, BLACK CABINET, 68.8 lbs., 5 Year Warranty (Can only be sold to authorized integrators and cannot be sold on the internet) (Can only be sold to authorized integrators and cannot be sold on the internet)  Shipping September 2018</v>
      </c>
      <c r="D68" s="15">
        <f>IF(ISERROR(VLOOKUP($B68,'[1]Full Matrix'!$B$3:$BD$729,MATCH(D$2,'[1]Full Matrix'!$B$2:$BD$2,0),FALSE)),"",VLOOKUP($B68,'[1]Full Matrix'!$B$3:$BD$729,MATCH(D$2,'[1]Full Matrix'!$B$2:$BD$2,0),FALSE))</f>
        <v>30749</v>
      </c>
    </row>
    <row r="69" spans="1:4" ht="46.8" x14ac:dyDescent="0.3">
      <c r="A69" s="12" t="s">
        <v>59</v>
      </c>
      <c r="B69" s="13" t="s">
        <v>70</v>
      </c>
      <c r="C69" s="14" t="str">
        <f>IF(ISERROR(VLOOKUP($B69,'[1]Full Matrix'!$B$3:$BD$729,MATCH(C$2,'[1]Full Matrix'!$B$2:$BD$2,0),FALSE)),"",VLOOKUP($B69,'[1]Full Matrix'!$B$3:$BD$729,MATCH(C$2,'[1]Full Matrix'!$B$2:$BD$2,0),FALSE))</f>
        <v>NP-PX1005QL-WH with NP18ZL-4K lens.  Bundle includes PX1005QL-W projector and NP18ZL-4K lens, 5 Year Warranty (Can only be sold to authorized integrators and cannot be sold on the internet)  Shipping September 2018</v>
      </c>
      <c r="D69" s="15">
        <f>IF(ISERROR(VLOOKUP($B69,'[1]Full Matrix'!$B$3:$BD$729,MATCH(D$2,'[1]Full Matrix'!$B$2:$BD$2,0),FALSE)),"",VLOOKUP($B69,'[1]Full Matrix'!$B$3:$BD$729,MATCH(D$2,'[1]Full Matrix'!$B$2:$BD$2,0),FALSE))</f>
        <v>34836</v>
      </c>
    </row>
    <row r="70" spans="1:4" ht="46.8" x14ac:dyDescent="0.3">
      <c r="A70" s="12" t="s">
        <v>59</v>
      </c>
      <c r="B70" s="13" t="s">
        <v>71</v>
      </c>
      <c r="C70" s="14" t="str">
        <f>IF(ISERROR(VLOOKUP($B70,'[1]Full Matrix'!$B$3:$BD$729,MATCH(C$2,'[1]Full Matrix'!$B$2:$BD$2,0),FALSE)),"",VLOOKUP($B70,'[1]Full Matrix'!$B$3:$BD$729,MATCH(C$2,'[1]Full Matrix'!$B$2:$BD$2,0),FALSE))</f>
        <v>NP-PX1005QL-BK with NP18ZL-4K lens.  Bundle includes PX1005QL-B projector and NP18ZL-4K lens, 5 Year Warranty (Can only be sold to authorized integrators and cannot be sold on the internet)  Shipping September 2018</v>
      </c>
      <c r="D70" s="15">
        <f>IF(ISERROR(VLOOKUP($B70,'[1]Full Matrix'!$B$3:$BD$729,MATCH(D$2,'[1]Full Matrix'!$B$2:$BD$2,0),FALSE)),"",VLOOKUP($B70,'[1]Full Matrix'!$B$3:$BD$729,MATCH(D$2,'[1]Full Matrix'!$B$2:$BD$2,0),FALSE))</f>
        <v>34836</v>
      </c>
    </row>
    <row r="71" spans="1:4" ht="115.2" x14ac:dyDescent="0.3">
      <c r="A71" s="12" t="s">
        <v>59</v>
      </c>
      <c r="B71" s="13" t="s">
        <v>72</v>
      </c>
      <c r="C71" s="14" t="str">
        <f>IF(ISERROR(VLOOKUP($B71,'[1]Full Matrix'!$B$3:$BD$729,MATCH(C$2,'[1]Full Matrix'!$B$2:$BD$2,0),FALSE)),"",VLOOKUP($B71,'[1]Full Matrix'!$B$3:$BD$729,MATCH(C$2,'[1]Full Matrix'!$B$2:$BD$2,0),FALSE))</f>
        <v>WUXGA 1-Chip DLP, RB Laser (Red Assist) Light Source, 20,000 hours light source life, 20,000 Lumen Advanced Professional Installation Projector (THIS PRODUCT SHIPS WITHOUT A LENS) - 10,000:1 Contrast (with Dynamic Black), Center lens design, HDBaseT, Dual HDMI, DVI-D, DisplayPort, RGBHV, VGA, 3D Sync, Full Geometric Correction Including Edge Blending, BLACK CABINET, 119 lbs., 5 Year Warranty (Can only be sold to authorized integrators and cannot be sold on the internet) (Can only be sold to authorized integrators and cannot be sold on the internet) Shipping September 2018</v>
      </c>
      <c r="D71" s="15">
        <f>IF(ISERROR(VLOOKUP($B71,'[1]Full Matrix'!$B$3:$BD$729,MATCH(D$2,'[1]Full Matrix'!$B$2:$BD$2,0),FALSE)),"",VLOOKUP($B71,'[1]Full Matrix'!$B$3:$BD$729,MATCH(D$2,'[1]Full Matrix'!$B$2:$BD$2,0),FALSE))</f>
        <v>38374</v>
      </c>
    </row>
    <row r="72" spans="1:4" ht="47.4" thickBot="1" x14ac:dyDescent="0.35">
      <c r="A72" s="12" t="s">
        <v>59</v>
      </c>
      <c r="B72" s="13" t="s">
        <v>73</v>
      </c>
      <c r="C72" s="14" t="str">
        <f>IF(ISERROR(VLOOKUP($B72,'[1]Full Matrix'!$B$3:$BD$729,MATCH(C$2,'[1]Full Matrix'!$B$2:$BD$2,0),FALSE)),"",VLOOKUP($B72,'[1]Full Matrix'!$B$3:$BD$729,MATCH(C$2,'[1]Full Matrix'!$B$2:$BD$2,0),FALSE))</f>
        <v>NP-PX2000UL with NP47ZL lens.  Bundle includes PX2000UL projector and NP47ZL lens, 5 Year Warranty (Can only be sold to authorized integrators and cannot be sold on the internet)  Shipping September 2018</v>
      </c>
      <c r="D72" s="15">
        <f>IF(ISERROR(VLOOKUP($B72,'[1]Full Matrix'!$B$3:$BD$729,MATCH(D$2,'[1]Full Matrix'!$B$2:$BD$2,0),FALSE)),"",VLOOKUP($B72,'[1]Full Matrix'!$B$3:$BD$729,MATCH(D$2,'[1]Full Matrix'!$B$2:$BD$2,0),FALSE))</f>
        <v>41638</v>
      </c>
    </row>
    <row r="73" spans="1:4" s="11" customFormat="1" ht="16.8" thickTop="1" thickBot="1" x14ac:dyDescent="0.3">
      <c r="A73" s="7" t="s">
        <v>74</v>
      </c>
      <c r="B73" s="8"/>
      <c r="C73" s="9"/>
      <c r="D73" s="10"/>
    </row>
    <row r="74" spans="1:4" ht="82.2" thickTop="1" thickBot="1" x14ac:dyDescent="0.35">
      <c r="A74" s="12" t="s">
        <v>74</v>
      </c>
      <c r="B74" s="13" t="s">
        <v>75</v>
      </c>
      <c r="C74" s="14" t="str">
        <f>IF(ISERROR(VLOOKUP($B74,'[1]Full Matrix'!$B$3:$BD$729,MATCH(C$2,'[1]Full Matrix'!$B$2:$BD$2,0),FALSE)),"",VLOOKUP($B74,'[1]Full Matrix'!$B$3:$BD$729,MATCH(C$2,'[1]Full Matrix'!$B$2:$BD$2,0),FALSE))</f>
        <v>4K 3-Chip DLP, RB Laser Light Source, 20,000 hours light source life, 40,000 Lumen Integration Projector (THIS PRODUCT SHIPS WITHOUT A LENS), (Includes NP-LV01BD) - 2000:1 Contrast (with iris), Liquid Cooled, Portrait &amp; Tilt Free, 3D Sync, Full Geometric Correction Including Edge Blending, 372.6 lbs., 5 Year Warranty. (Can only be sold to authorized integrators and cannot be sold on the internet)</v>
      </c>
      <c r="D74" s="15">
        <f>IF(ISERROR(VLOOKUP($B74,'[1]Full Matrix'!$B$3:$BD$729,MATCH(D$2,'[1]Full Matrix'!$B$2:$BD$2,0),FALSE)),"",VLOOKUP($B74,'[1]Full Matrix'!$B$3:$BD$729,MATCH(D$2,'[1]Full Matrix'!$B$2:$BD$2,0),FALSE))</f>
        <v>153749</v>
      </c>
    </row>
    <row r="75" spans="1:4" s="11" customFormat="1" ht="16.8" thickTop="1" thickBot="1" x14ac:dyDescent="0.3">
      <c r="A75" s="7" t="s">
        <v>76</v>
      </c>
      <c r="B75" s="8"/>
      <c r="C75" s="9"/>
      <c r="D75" s="10"/>
    </row>
    <row r="76" spans="1:4" ht="81.599999999999994" thickTop="1" x14ac:dyDescent="0.3">
      <c r="A76" s="12" t="s">
        <v>76</v>
      </c>
      <c r="B76" s="13" t="s">
        <v>77</v>
      </c>
      <c r="C76" s="14" t="str">
        <f>IF(ISERROR(VLOOKUP($B76,'[1]Full Matrix'!$B$3:$BD$729,MATCH(C$2,'[1]Full Matrix'!$B$2:$BD$2,0),FALSE)),"",VLOOKUP($B76,'[1]Full Matrix'!$B$3:$BD$729,MATCH(C$2,'[1]Full Matrix'!$B$2:$BD$2,0),FALSE))</f>
        <v>ActiveScene for up to 60 sq. ft of glass coverage including the PX1004UL with NP39ML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
      <c r="D76" s="15">
        <f>IF(ISERROR(VLOOKUP($B76,'[1]Full Matrix'!$B$3:$BD$729,MATCH(D$2,'[1]Full Matrix'!$B$2:$BD$2,0),FALSE)),"",VLOOKUP($B76,'[1]Full Matrix'!$B$3:$BD$729,MATCH(D$2,'[1]Full Matrix'!$B$2:$BD$2,0),FALSE))</f>
        <v>106399</v>
      </c>
    </row>
    <row r="77" spans="1:4" ht="81" x14ac:dyDescent="0.3">
      <c r="A77" s="12" t="s">
        <v>76</v>
      </c>
      <c r="B77" s="13" t="s">
        <v>78</v>
      </c>
      <c r="C77" s="14" t="str">
        <f>IF(ISERROR(VLOOKUP($B77,'[1]Full Matrix'!$B$3:$BD$729,MATCH(C$2,'[1]Full Matrix'!$B$2:$BD$2,0),FALSE)),"",VLOOKUP($B77,'[1]Full Matrix'!$B$3:$BD$729,MATCH(C$2,'[1]Full Matrix'!$B$2:$BD$2,0),FALSE))</f>
        <v>ActiveScene for up to 96 sq. ft of glass coverage including the PX1004UL with NP39ML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
      <c r="D77" s="15">
        <f>IF(ISERROR(VLOOKUP($B77,'[1]Full Matrix'!$B$3:$BD$729,MATCH(D$2,'[1]Full Matrix'!$B$2:$BD$2,0),FALSE)),"",VLOOKUP($B77,'[1]Full Matrix'!$B$3:$BD$729,MATCH(D$2,'[1]Full Matrix'!$B$2:$BD$2,0),FALSE))</f>
        <v>111999</v>
      </c>
    </row>
    <row r="78" spans="1:4" ht="81" x14ac:dyDescent="0.3">
      <c r="A78" s="12" t="s">
        <v>76</v>
      </c>
      <c r="B78" s="13" t="s">
        <v>79</v>
      </c>
      <c r="C78" s="14" t="str">
        <f>IF(ISERROR(VLOOKUP($B78,'[1]Full Matrix'!$B$3:$BD$729,MATCH(C$2,'[1]Full Matrix'!$B$2:$BD$2,0),FALSE)),"",VLOOKUP($B78,'[1]Full Matrix'!$B$3:$BD$729,MATCH(C$2,'[1]Full Matrix'!$B$2:$BD$2,0),FALSE))</f>
        <v>ActiveScene for up to 60 sq. ft of glass coverage including the PA803UL with NP44ML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
      <c r="D78" s="15">
        <f>IF(ISERROR(VLOOKUP($B78,'[1]Full Matrix'!$B$3:$BD$729,MATCH(D$2,'[1]Full Matrix'!$B$2:$BD$2,0),FALSE)),"",VLOOKUP($B78,'[1]Full Matrix'!$B$3:$BD$729,MATCH(D$2,'[1]Full Matrix'!$B$2:$BD$2,0),FALSE))</f>
        <v>96599</v>
      </c>
    </row>
    <row r="79" spans="1:4" ht="69.599999999999994" x14ac:dyDescent="0.3">
      <c r="A79" s="12" t="s">
        <v>76</v>
      </c>
      <c r="B79" s="13" t="s">
        <v>80</v>
      </c>
      <c r="C79" s="14" t="str">
        <f>IF(ISERROR(VLOOKUP($B79,'[1]Full Matrix'!$B$3:$BD$729,MATCH(C$2,'[1]Full Matrix'!$B$2:$BD$2,0),FALSE)),"",VLOOKUP($B79,'[1]Full Matrix'!$B$3:$BD$729,MATCH(C$2,'[1]Full Matrix'!$B$2:$BD$2,0),FALSE))</f>
        <v>up to 60 sq. ft of film including the PA803UL with NP41ZL lens,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
      <c r="D79" s="15">
        <f>IF(ISERROR(VLOOKUP($B79,'[1]Full Matrix'!$B$3:$BD$729,MATCH(D$2,'[1]Full Matrix'!$B$2:$BD$2,0),FALSE)),"",VLOOKUP($B79,'[1]Full Matrix'!$B$3:$BD$729,MATCH(D$2,'[1]Full Matrix'!$B$2:$BD$2,0),FALSE))</f>
        <v>81199</v>
      </c>
    </row>
    <row r="80" spans="1:4" ht="70.2" thickBot="1" x14ac:dyDescent="0.35">
      <c r="A80" s="12" t="s">
        <v>76</v>
      </c>
      <c r="B80" s="13" t="s">
        <v>81</v>
      </c>
      <c r="C80" s="14" t="str">
        <f>IF(ISERROR(VLOOKUP($B80,'[1]Full Matrix'!$B$3:$BD$729,MATCH(C$2,'[1]Full Matrix'!$B$2:$BD$2,0),FALSE)),"",VLOOKUP($B80,'[1]Full Matrix'!$B$3:$BD$729,MATCH(C$2,'[1]Full Matrix'!$B$2:$BD$2,0),FALSE))</f>
        <v>up to 32 sq. ft of film including the P605UL, WUXGA (1920 x 1200) native resolution. Includes Media player and CMS, controller, network cables, control cables, video cables, ceiling mount, extention columns. Includes standard projector and film installation and installation supervision. Additional services not included. Standard 3yr warranty. DROP SHIP ONLY, BUILD TO ORDER ONLY</v>
      </c>
      <c r="D80" s="15">
        <f>IF(ISERROR(VLOOKUP($B80,'[1]Full Matrix'!$B$3:$BD$729,MATCH(D$2,'[1]Full Matrix'!$B$2:$BD$2,0),FALSE)),"",VLOOKUP($B80,'[1]Full Matrix'!$B$3:$BD$729,MATCH(D$2,'[1]Full Matrix'!$B$2:$BD$2,0),FALSE))</f>
        <v>64399</v>
      </c>
    </row>
    <row r="81" spans="1:4" s="11" customFormat="1" ht="16.8" thickTop="1" thickBot="1" x14ac:dyDescent="0.3">
      <c r="A81" s="7" t="s">
        <v>82</v>
      </c>
      <c r="B81" s="8"/>
      <c r="C81" s="9"/>
      <c r="D81" s="10"/>
    </row>
    <row r="82" spans="1:4" ht="24.6" thickTop="1" x14ac:dyDescent="0.3">
      <c r="A82" s="12" t="s">
        <v>82</v>
      </c>
      <c r="B82" s="17" t="s">
        <v>83</v>
      </c>
      <c r="C82" s="14" t="str">
        <f>IF(ISERROR(VLOOKUP($B82,'[1]Full Matrix'!$B$3:$BD$729,MATCH(C$2,'[1]Full Matrix'!$B$2:$BD$2,0),FALSE)),"",VLOOKUP($B82,'[1]Full Matrix'!$B$3:$BD$729,MATCH(C$2,'[1]Full Matrix'!$B$2:$BD$2,0),FALSE))</f>
        <v>0.93:1 Motorized Fixed Lens (lens shift) for NP-PH2601QL and NP-PH3501QL projectors</v>
      </c>
      <c r="D82" s="15">
        <f>IF(ISERROR(VLOOKUP($B82,'[1]Full Matrix'!$B$3:$BD$729,MATCH(D$2,'[1]Full Matrix'!$B$2:$BD$2,0),FALSE)),"",VLOOKUP($B82,'[1]Full Matrix'!$B$3:$BD$729,MATCH(D$2,'[1]Full Matrix'!$B$2:$BD$2,0),FALSE))</f>
        <v>12469</v>
      </c>
    </row>
    <row r="83" spans="1:4" ht="35.4" x14ac:dyDescent="0.3">
      <c r="A83" s="12" t="s">
        <v>82</v>
      </c>
      <c r="B83" s="17" t="s">
        <v>84</v>
      </c>
      <c r="C83" s="14" t="str">
        <f>IF(ISERROR(VLOOKUP($B83,'[1]Full Matrix'!$B$3:$BD$729,MATCH(C$2,'[1]Full Matrix'!$B$2:$BD$2,0),FALSE)),"",VLOOKUP($B83,'[1]Full Matrix'!$B$3:$BD$729,MATCH(C$2,'[1]Full Matrix'!$B$2:$BD$2,0),FALSE))</f>
        <v>2.71 - 3.89:1 Motorized Zoom Lens (lens shift) for the PH1201QL, PH2601QL and PH3501QL projectors: Requires lens adapter ring NC-50LA01</v>
      </c>
      <c r="D83" s="15">
        <f>IF(ISERROR(VLOOKUP($B83,'[1]Full Matrix'!$B$3:$BD$729,MATCH(D$2,'[1]Full Matrix'!$B$2:$BD$2,0),FALSE)),"",VLOOKUP($B83,'[1]Full Matrix'!$B$3:$BD$729,MATCH(D$2,'[1]Full Matrix'!$B$2:$BD$2,0),FALSE))</f>
        <v>9385</v>
      </c>
    </row>
    <row r="84" spans="1:4" ht="35.4" x14ac:dyDescent="0.3">
      <c r="A84" s="12" t="s">
        <v>82</v>
      </c>
      <c r="B84" s="17" t="s">
        <v>85</v>
      </c>
      <c r="C84" s="14" t="str">
        <f>IF(ISERROR(VLOOKUP($B84,'[1]Full Matrix'!$B$3:$BD$729,MATCH(C$2,'[1]Full Matrix'!$B$2:$BD$2,0),FALSE)),"",VLOOKUP($B84,'[1]Full Matrix'!$B$3:$BD$729,MATCH(C$2,'[1]Full Matrix'!$B$2:$BD$2,0),FALSE))</f>
        <v>3.70-5.30 Motorized Zoom Lens (lens shift)  for the PH1201QL, PH2601QL and PH3501QL projectors: Requires lens adapter ring NC-50LA01</v>
      </c>
      <c r="D84" s="15">
        <f>IF(ISERROR(VLOOKUP($B84,'[1]Full Matrix'!$B$3:$BD$729,MATCH(D$2,'[1]Full Matrix'!$B$2:$BD$2,0),FALSE)),"",VLOOKUP($B84,'[1]Full Matrix'!$B$3:$BD$729,MATCH(D$2,'[1]Full Matrix'!$B$2:$BD$2,0),FALSE))</f>
        <v>11829</v>
      </c>
    </row>
    <row r="85" spans="1:4" ht="24" x14ac:dyDescent="0.3">
      <c r="A85" s="12" t="s">
        <v>82</v>
      </c>
      <c r="B85" s="17" t="s">
        <v>86</v>
      </c>
      <c r="C85" s="14" t="str">
        <f>IF(ISERROR(VLOOKUP($B85,'[1]Full Matrix'!$B$3:$BD$729,MATCH(C$2,'[1]Full Matrix'!$B$2:$BD$2,0),FALSE)),"",VLOOKUP($B85,'[1]Full Matrix'!$B$3:$BD$729,MATCH(C$2,'[1]Full Matrix'!$B$2:$BD$2,0),FALSE))</f>
        <v>1.10-1.70:1 Motorized Zoom Lens (lens shift) for NP-PH2601QL and NP-PH3501QL projectors</v>
      </c>
      <c r="D85" s="15">
        <f>IF(ISERROR(VLOOKUP($B85,'[1]Full Matrix'!$B$3:$BD$729,MATCH(D$2,'[1]Full Matrix'!$B$2:$BD$2,0),FALSE)),"",VLOOKUP($B85,'[1]Full Matrix'!$B$3:$BD$729,MATCH(D$2,'[1]Full Matrix'!$B$2:$BD$2,0),FALSE))</f>
        <v>9395</v>
      </c>
    </row>
    <row r="86" spans="1:4" ht="24" x14ac:dyDescent="0.3">
      <c r="A86" s="12" t="s">
        <v>82</v>
      </c>
      <c r="B86" s="17" t="s">
        <v>87</v>
      </c>
      <c r="C86" s="14" t="str">
        <f>IF(ISERROR(VLOOKUP($B86,'[1]Full Matrix'!$B$3:$BD$729,MATCH(C$2,'[1]Full Matrix'!$B$2:$BD$2,0),FALSE)),"",VLOOKUP($B86,'[1]Full Matrix'!$B$3:$BD$729,MATCH(C$2,'[1]Full Matrix'!$B$2:$BD$2,0),FALSE))</f>
        <v>1.50-2.10:1 Motorized Zoom Lens (lens shift) for NP-PH2601QL and NP-PH3501QL projectors</v>
      </c>
      <c r="D86" s="15">
        <f>IF(ISERROR(VLOOKUP($B86,'[1]Full Matrix'!$B$3:$BD$729,MATCH(D$2,'[1]Full Matrix'!$B$2:$BD$2,0),FALSE)),"",VLOOKUP($B86,'[1]Full Matrix'!$B$3:$BD$729,MATCH(D$2,'[1]Full Matrix'!$B$2:$BD$2,0),FALSE))</f>
        <v>7355</v>
      </c>
    </row>
    <row r="87" spans="1:4" ht="24" x14ac:dyDescent="0.3">
      <c r="A87" s="12" t="s">
        <v>82</v>
      </c>
      <c r="B87" s="17" t="s">
        <v>88</v>
      </c>
      <c r="C87" s="14" t="str">
        <f>IF(ISERROR(VLOOKUP($B87,'[1]Full Matrix'!$B$3:$BD$729,MATCH(C$2,'[1]Full Matrix'!$B$2:$BD$2,0),FALSE)),"",VLOOKUP($B87,'[1]Full Matrix'!$B$3:$BD$729,MATCH(C$2,'[1]Full Matrix'!$B$2:$BD$2,0),FALSE))</f>
        <v>2.00-3.40:1 Motorized Zoom Lens (lens shift) for NP-PH2601QL and NP-PH3501QL projectors</v>
      </c>
      <c r="D87" s="15">
        <f>IF(ISERROR(VLOOKUP($B87,'[1]Full Matrix'!$B$3:$BD$729,MATCH(D$2,'[1]Full Matrix'!$B$2:$BD$2,0),FALSE)),"",VLOOKUP($B87,'[1]Full Matrix'!$B$3:$BD$729,MATCH(D$2,'[1]Full Matrix'!$B$2:$BD$2,0),FALSE))</f>
        <v>8221</v>
      </c>
    </row>
    <row r="88" spans="1:4" ht="24" x14ac:dyDescent="0.3">
      <c r="A88" s="12" t="s">
        <v>82</v>
      </c>
      <c r="B88" s="17" t="s">
        <v>89</v>
      </c>
      <c r="C88" s="14" t="str">
        <f>IF(ISERROR(VLOOKUP($B88,'[1]Full Matrix'!$B$3:$BD$729,MATCH(C$2,'[1]Full Matrix'!$B$2:$BD$2,0),FALSE)),"",VLOOKUP($B88,'[1]Full Matrix'!$B$3:$BD$729,MATCH(C$2,'[1]Full Matrix'!$B$2:$BD$2,0),FALSE))</f>
        <v>5.00-7.80:1 Motorized Zoom Lens (lens shift) for NP-PH2601QL and NP-PH3501QL projectors</v>
      </c>
      <c r="D88" s="15">
        <f>IF(ISERROR(VLOOKUP($B88,'[1]Full Matrix'!$B$3:$BD$729,MATCH(D$2,'[1]Full Matrix'!$B$2:$BD$2,0),FALSE)),"",VLOOKUP($B88,'[1]Full Matrix'!$B$3:$BD$729,MATCH(D$2,'[1]Full Matrix'!$B$2:$BD$2,0),FALSE))</f>
        <v>11829</v>
      </c>
    </row>
    <row r="89" spans="1:4" ht="24" x14ac:dyDescent="0.3">
      <c r="A89" s="12" t="s">
        <v>82</v>
      </c>
      <c r="B89" s="17" t="s">
        <v>90</v>
      </c>
      <c r="C89" s="14" t="str">
        <f>IF(ISERROR(VLOOKUP($B89,'[1]Full Matrix'!$B$3:$BD$729,MATCH(C$2,'[1]Full Matrix'!$B$2:$BD$2,0),FALSE)),"",VLOOKUP($B89,'[1]Full Matrix'!$B$3:$BD$729,MATCH(C$2,'[1]Full Matrix'!$B$2:$BD$2,0),FALSE))</f>
        <v>0.9 - 1.35:1 Motorized Zoom Lens (lens shift) w/Lens Memory for the NP-PH1202HL and NP-PH1202HL1 projectors</v>
      </c>
      <c r="D89" s="15">
        <f>IF(ISERROR(VLOOKUP($B89,'[1]Full Matrix'!$B$3:$BD$729,MATCH(D$2,'[1]Full Matrix'!$B$2:$BD$2,0),FALSE)),"",VLOOKUP($B89,'[1]Full Matrix'!$B$3:$BD$729,MATCH(D$2,'[1]Full Matrix'!$B$2:$BD$2,0),FALSE))</f>
        <v>4765</v>
      </c>
    </row>
    <row r="90" spans="1:4" ht="24" x14ac:dyDescent="0.3">
      <c r="A90" s="12" t="s">
        <v>82</v>
      </c>
      <c r="B90" s="17" t="s">
        <v>91</v>
      </c>
      <c r="C90" s="14" t="str">
        <f>IF(ISERROR(VLOOKUP($B90,'[1]Full Matrix'!$B$3:$BD$729,MATCH(C$2,'[1]Full Matrix'!$B$2:$BD$2,0),FALSE)),"",VLOOKUP($B90,'[1]Full Matrix'!$B$3:$BD$729,MATCH(C$2,'[1]Full Matrix'!$B$2:$BD$2,0),FALSE))</f>
        <v>1.27 – 1.82:1 Motorized Zoom Lens (lens shift) w/Lens Memory for the NP-PH1202HL and NP-PH1202HL1 projectors</v>
      </c>
      <c r="D90" s="15">
        <f>IF(ISERROR(VLOOKUP($B90,'[1]Full Matrix'!$B$3:$BD$729,MATCH(D$2,'[1]Full Matrix'!$B$2:$BD$2,0),FALSE)),"",VLOOKUP($B90,'[1]Full Matrix'!$B$3:$BD$729,MATCH(D$2,'[1]Full Matrix'!$B$2:$BD$2,0),FALSE))</f>
        <v>2405</v>
      </c>
    </row>
    <row r="91" spans="1:4" ht="24" x14ac:dyDescent="0.3">
      <c r="A91" s="12" t="s">
        <v>82</v>
      </c>
      <c r="B91" s="17" t="s">
        <v>92</v>
      </c>
      <c r="C91" s="14" t="str">
        <f>IF(ISERROR(VLOOKUP($B91,'[1]Full Matrix'!$B$3:$BD$729,MATCH(C$2,'[1]Full Matrix'!$B$2:$BD$2,0),FALSE)),"",VLOOKUP($B91,'[1]Full Matrix'!$B$3:$BD$729,MATCH(C$2,'[1]Full Matrix'!$B$2:$BD$2,0),FALSE))</f>
        <v>1.41 - 2.23:1 Motorized Zoom Lens (lens shift) w/Lens Memory for the NP-PH1202HL and NP-PH1202HL1 projectors</v>
      </c>
      <c r="D91" s="15">
        <f>IF(ISERROR(VLOOKUP($B91,'[1]Full Matrix'!$B$3:$BD$729,MATCH(D$2,'[1]Full Matrix'!$B$2:$BD$2,0),FALSE)),"",VLOOKUP($B91,'[1]Full Matrix'!$B$3:$BD$729,MATCH(D$2,'[1]Full Matrix'!$B$2:$BD$2,0),FALSE))</f>
        <v>2405</v>
      </c>
    </row>
    <row r="92" spans="1:4" ht="24" x14ac:dyDescent="0.3">
      <c r="A92" s="12" t="s">
        <v>82</v>
      </c>
      <c r="B92" s="17" t="s">
        <v>93</v>
      </c>
      <c r="C92" s="14" t="str">
        <f>IF(ISERROR(VLOOKUP($B92,'[1]Full Matrix'!$B$3:$BD$729,MATCH(C$2,'[1]Full Matrix'!$B$2:$BD$2,0),FALSE)),"",VLOOKUP($B92,'[1]Full Matrix'!$B$3:$BD$729,MATCH(C$2,'[1]Full Matrix'!$B$2:$BD$2,0),FALSE))</f>
        <v>1.71 - 2.87:1 Motorized Zoom Lens (lens shift) w/Lens Memory for the NP-PH1202HL and NP-PH1202HL1 projectors</v>
      </c>
      <c r="D92" s="15">
        <f>IF(ISERROR(VLOOKUP($B92,'[1]Full Matrix'!$B$3:$BD$729,MATCH(D$2,'[1]Full Matrix'!$B$2:$BD$2,0),FALSE)),"",VLOOKUP($B92,'[1]Full Matrix'!$B$3:$BD$729,MATCH(D$2,'[1]Full Matrix'!$B$2:$BD$2,0),FALSE))</f>
        <v>2405</v>
      </c>
    </row>
    <row r="93" spans="1:4" ht="46.8" x14ac:dyDescent="0.3">
      <c r="A93" s="12" t="s">
        <v>82</v>
      </c>
      <c r="B93" s="17" t="s">
        <v>94</v>
      </c>
      <c r="C93" s="14" t="str">
        <f>IF(ISERROR(VLOOKUP($B93,'[1]Full Matrix'!$B$3:$BD$729,MATCH(C$2,'[1]Full Matrix'!$B$2:$BD$2,0),FALSE)),"",VLOOKUP($B93,'[1]Full Matrix'!$B$3:$BD$729,MATCH(C$2,'[1]Full Matrix'!$B$2:$BD$2,0),FALSE))</f>
        <v>0.8:1 Manual Fixed Short Throw Lens for the NP-PA521U/PA571W/PA621X, NP-PA622U/PA672W/PA722X, NP-PA653U/PA803U/PA853W/PA903X, NP-PA804UL-B/PA804UL-W and NP-PA1004UL-B/PA1004UL-W projectors</v>
      </c>
      <c r="D93" s="15">
        <f>IF(ISERROR(VLOOKUP($B93,'[1]Full Matrix'!$B$3:$BD$729,MATCH(D$2,'[1]Full Matrix'!$B$2:$BD$2,0),FALSE)),"",VLOOKUP($B93,'[1]Full Matrix'!$B$3:$BD$729,MATCH(D$2,'[1]Full Matrix'!$B$2:$BD$2,0),FALSE))</f>
        <v>2199</v>
      </c>
    </row>
    <row r="94" spans="1:4" ht="46.8" x14ac:dyDescent="0.3">
      <c r="A94" s="12" t="s">
        <v>82</v>
      </c>
      <c r="B94" s="17" t="s">
        <v>95</v>
      </c>
      <c r="C94" s="14" t="str">
        <f>IF(ISERROR(VLOOKUP($B94,'[1]Full Matrix'!$B$3:$BD$729,MATCH(C$2,'[1]Full Matrix'!$B$2:$BD$2,0),FALSE)),"",VLOOKUP($B94,'[1]Full Matrix'!$B$3:$BD$729,MATCH(C$2,'[1]Full Matrix'!$B$2:$BD$2,0),FALSE))</f>
        <v>1.18 - 1.54:1 Manual Zoom Lens (lens shift) for the NP-PA521U/PA571W/PA621X, NP-PA622U/PA672W/PA722X, NP-PA653U/PA803U/PA853W/PA903X, NP-PA804UL-B/PA804UL-W and NP-PA1004UL-B/PA1004UL-W projectors</v>
      </c>
      <c r="D94" s="15">
        <f>IF(ISERROR(VLOOKUP($B94,'[1]Full Matrix'!$B$3:$BD$729,MATCH(D$2,'[1]Full Matrix'!$B$2:$BD$2,0),FALSE)),"",VLOOKUP($B94,'[1]Full Matrix'!$B$3:$BD$729,MATCH(D$2,'[1]Full Matrix'!$B$2:$BD$2,0),FALSE))</f>
        <v>2199</v>
      </c>
    </row>
    <row r="95" spans="1:4" ht="46.8" x14ac:dyDescent="0.3">
      <c r="A95" s="12" t="s">
        <v>82</v>
      </c>
      <c r="B95" s="17" t="s">
        <v>96</v>
      </c>
      <c r="C95" s="14" t="str">
        <f>IF(ISERROR(VLOOKUP($B95,'[1]Full Matrix'!$B$3:$BD$729,MATCH(C$2,'[1]Full Matrix'!$B$2:$BD$2,0),FALSE)),"",VLOOKUP($B95,'[1]Full Matrix'!$B$3:$BD$729,MATCH(C$2,'[1]Full Matrix'!$B$2:$BD$2,0),FALSE))</f>
        <v>1.5 - 3.0:1 Manual Zoom Lens (lens shift) for the NP-PA521U/PA571W/PA621X, NP-PA622U/PA672W/PA722X, NP-PA653U/PA803U/PA853W/PA903X, NP-PA804UL-B/PA804UL-W and NP-PA1004UL-B/PA1004UL-W projectors</v>
      </c>
      <c r="D95" s="15">
        <f>IF(ISERROR(VLOOKUP($B95,'[1]Full Matrix'!$B$3:$BD$729,MATCH(D$2,'[1]Full Matrix'!$B$2:$BD$2,0),FALSE)),"",VLOOKUP($B95,'[1]Full Matrix'!$B$3:$BD$729,MATCH(D$2,'[1]Full Matrix'!$B$2:$BD$2,0),FALSE))</f>
        <v>749</v>
      </c>
    </row>
    <row r="96" spans="1:4" ht="46.8" x14ac:dyDescent="0.3">
      <c r="A96" s="12" t="s">
        <v>82</v>
      </c>
      <c r="B96" s="17" t="s">
        <v>97</v>
      </c>
      <c r="C96" s="14" t="str">
        <f>IF(ISERROR(VLOOKUP($B96,'[1]Full Matrix'!$B$3:$BD$729,MATCH(C$2,'[1]Full Matrix'!$B$2:$BD$2,0),FALSE)),"",VLOOKUP($B96,'[1]Full Matrix'!$B$3:$BD$729,MATCH(C$2,'[1]Full Matrix'!$B$2:$BD$2,0),FALSE))</f>
        <v>2.98 - 4.77:1 Manual Zoom Lens (lens shift) for the NP-PA521U/PA571W/PA621X, NP-PA622U/PA672W/PA722X, NP-PA653U/PA803U/PA853W/PA903X, NP-PA804UL-B/PA804UL-W and NP-PA1004UL-B/PA1004UL-W projectors</v>
      </c>
      <c r="D96" s="15">
        <f>IF(ISERROR(VLOOKUP($B96,'[1]Full Matrix'!$B$3:$BD$729,MATCH(D$2,'[1]Full Matrix'!$B$2:$BD$2,0),FALSE)),"",VLOOKUP($B96,'[1]Full Matrix'!$B$3:$BD$729,MATCH(D$2,'[1]Full Matrix'!$B$2:$BD$2,0),FALSE))</f>
        <v>2199</v>
      </c>
    </row>
    <row r="97" spans="1:4" ht="35.4" x14ac:dyDescent="0.3">
      <c r="A97" s="12" t="s">
        <v>82</v>
      </c>
      <c r="B97" s="17" t="s">
        <v>98</v>
      </c>
      <c r="C97" s="14" t="str">
        <f>IF(ISERROR(VLOOKUP($B97,'[1]Full Matrix'!$B$3:$BD$729,MATCH(C$2,'[1]Full Matrix'!$B$2:$BD$2,0),FALSE)),"",VLOOKUP($B97,'[1]Full Matrix'!$B$3:$BD$729,MATCH(C$2,'[1]Full Matrix'!$B$2:$BD$2,0),FALSE))</f>
        <v>4.62 - 7.02:1 Manual Zoom Lens (lens shift) for the NP-PA521U/PA571W/PA621X, NP-PA804UL-B/PA804UL-W and NP-PA1004UL-B/PA1004UL-W projectors</v>
      </c>
      <c r="D97" s="15">
        <f>IF(ISERROR(VLOOKUP($B97,'[1]Full Matrix'!$B$3:$BD$729,MATCH(D$2,'[1]Full Matrix'!$B$2:$BD$2,0),FALSE)),"",VLOOKUP($B97,'[1]Full Matrix'!$B$3:$BD$729,MATCH(D$2,'[1]Full Matrix'!$B$2:$BD$2,0),FALSE))</f>
        <v>2639</v>
      </c>
    </row>
    <row r="98" spans="1:4" ht="35.4" x14ac:dyDescent="0.3">
      <c r="A98" s="12" t="s">
        <v>82</v>
      </c>
      <c r="B98" s="13" t="s">
        <v>99</v>
      </c>
      <c r="C98" s="14" t="str">
        <f>IF(ISERROR(VLOOKUP($B98,'[1]Full Matrix'!$B$3:$BD$729,MATCH(C$2,'[1]Full Matrix'!$B$2:$BD$2,0),FALSE)),"",VLOOKUP($B98,'[1]Full Matrix'!$B$3:$BD$729,MATCH(C$2,'[1]Full Matrix'!$B$2:$BD$2,0),FALSE))</f>
        <v>0.79 - 1.04:1 Manual Zoom Lens (lens shift) for the NP-PA521U/PA571W/PA621X, NP-PA622U/PA672W/PA722X and NP-PA653U/PA803U/PA853W/PA903X projectors</v>
      </c>
      <c r="D98" s="15">
        <f>IF(ISERROR(VLOOKUP($B98,'[1]Full Matrix'!$B$3:$BD$729,MATCH(D$2,'[1]Full Matrix'!$B$2:$BD$2,0),FALSE)),"",VLOOKUP($B98,'[1]Full Matrix'!$B$3:$BD$729,MATCH(D$2,'[1]Full Matrix'!$B$2:$BD$2,0),FALSE))</f>
        <v>2199</v>
      </c>
    </row>
    <row r="99" spans="1:4" ht="35.4" x14ac:dyDescent="0.3">
      <c r="A99" s="12" t="s">
        <v>82</v>
      </c>
      <c r="B99" s="13" t="s">
        <v>100</v>
      </c>
      <c r="C99" s="14" t="str">
        <f>IF(ISERROR(VLOOKUP($B99,'[1]Full Matrix'!$B$3:$BD$729,MATCH(C$2,'[1]Full Matrix'!$B$2:$BD$2,0),FALSE)),"",VLOOKUP($B99,'[1]Full Matrix'!$B$3:$BD$729,MATCH(C$2,'[1]Full Matrix'!$B$2:$BD$2,0),FALSE))</f>
        <v>0.32:1 Motorized Ultra-Short Throw Lens for the NP-PA653U/PA803U/PA853W/PA903X, NP-PA653UL/PA703UL/PA803UL and NP-PA1004UL-B/PA1004UL-W projectors</v>
      </c>
      <c r="D99" s="15">
        <f>IF(ISERROR(VLOOKUP($B99,'[1]Full Matrix'!$B$3:$BD$729,MATCH(D$2,'[1]Full Matrix'!$B$2:$BD$2,0),FALSE)),"",VLOOKUP($B99,'[1]Full Matrix'!$B$3:$BD$729,MATCH(D$2,'[1]Full Matrix'!$B$2:$BD$2,0),FALSE))</f>
        <v>6600</v>
      </c>
    </row>
    <row r="100" spans="1:4" ht="24" x14ac:dyDescent="0.3">
      <c r="A100" s="12" t="s">
        <v>82</v>
      </c>
      <c r="B100" s="13" t="s">
        <v>101</v>
      </c>
      <c r="C100" s="14" t="str">
        <f>IF(ISERROR(VLOOKUP($B100,'[1]Full Matrix'!$B$3:$BD$729,MATCH(C$2,'[1]Full Matrix'!$B$2:$BD$2,0),FALSE)),"",VLOOKUP($B100,'[1]Full Matrix'!$B$3:$BD$729,MATCH(C$2,'[1]Full Matrix'!$B$2:$BD$2,0),FALSE))</f>
        <v>0.32:1 Motorized Ultra-Short Throw Lens for the NP-PA804UL-B/PA804UL-W and NP-PA1004UL-B/PA1004UL-W projectors</v>
      </c>
      <c r="D100" s="15">
        <f>IF(ISERROR(VLOOKUP($B100,'[1]Full Matrix'!$B$3:$BD$729,MATCH(D$2,'[1]Full Matrix'!$B$2:$BD$2,0),FALSE)),"",VLOOKUP($B100,'[1]Full Matrix'!$B$3:$BD$729,MATCH(D$2,'[1]Full Matrix'!$B$2:$BD$2,0),FALSE))</f>
        <v>6600</v>
      </c>
    </row>
    <row r="101" spans="1:4" ht="46.8" x14ac:dyDescent="0.3">
      <c r="A101" s="12" t="s">
        <v>82</v>
      </c>
      <c r="B101" s="13" t="s">
        <v>102</v>
      </c>
      <c r="C101" s="14" t="str">
        <f>IF(ISERROR(VLOOKUP($B101,'[1]Full Matrix'!$B$3:$BD$729,MATCH(C$2,'[1]Full Matrix'!$B$2:$BD$2,0),FALSE)),"",VLOOKUP($B101,'[1]Full Matrix'!$B$3:$BD$729,MATCH(C$2,'[1]Full Matrix'!$B$2:$BD$2,0),FALSE))</f>
        <v>0.79 - 1.1:1 Motorized Zoom Lens (lens shift) for the NP-PA653U/PA803U/PA853W/PA903X, NP-PA653UL/PA703UL/PA803UL, NP-PA804UL-B/PA804UL-W and NP-PA1004UL-B/PA1004UL-W projectors</v>
      </c>
      <c r="D101" s="15">
        <f>IF(ISERROR(VLOOKUP($B101,'[1]Full Matrix'!$B$3:$BD$729,MATCH(D$2,'[1]Full Matrix'!$B$2:$BD$2,0),FALSE)),"",VLOOKUP($B101,'[1]Full Matrix'!$B$3:$BD$729,MATCH(D$2,'[1]Full Matrix'!$B$2:$BD$2,0),FALSE))</f>
        <v>3219</v>
      </c>
    </row>
    <row r="102" spans="1:4" ht="46.8" x14ac:dyDescent="0.3">
      <c r="A102" s="12" t="s">
        <v>82</v>
      </c>
      <c r="B102" s="13" t="s">
        <v>103</v>
      </c>
      <c r="C102" s="14" t="str">
        <f>IF(ISERROR(VLOOKUP($B102,'[1]Full Matrix'!$B$3:$BD$729,MATCH(C$2,'[1]Full Matrix'!$B$2:$BD$2,0),FALSE)),"",VLOOKUP($B102,'[1]Full Matrix'!$B$3:$BD$729,MATCH(C$2,'[1]Full Matrix'!$B$2:$BD$2,0),FALSE))</f>
        <v>1.3 - 3.02:1 Motorized Zoom Lens (lens shift) for the NP-PA653U/PA803U/PA853W/PA903X, NP-PA653UL/PA703UL/PA803UL, NP-PA804UL-B/PA804UL-W and NP-PA1004UL-B/PA1004UL-W projectors</v>
      </c>
      <c r="D102" s="15">
        <f>IF(ISERROR(VLOOKUP($B102,'[1]Full Matrix'!$B$3:$BD$729,MATCH(D$2,'[1]Full Matrix'!$B$2:$BD$2,0),FALSE)),"",VLOOKUP($B102,'[1]Full Matrix'!$B$3:$BD$729,MATCH(D$2,'[1]Full Matrix'!$B$2:$BD$2,0),FALSE))</f>
        <v>1460</v>
      </c>
    </row>
    <row r="103" spans="1:4" ht="46.8" x14ac:dyDescent="0.3">
      <c r="A103" s="12" t="s">
        <v>82</v>
      </c>
      <c r="B103" s="13" t="s">
        <v>104</v>
      </c>
      <c r="C103" s="14" t="str">
        <f>IF(ISERROR(VLOOKUP($B103,'[1]Full Matrix'!$B$3:$BD$729,MATCH(C$2,'[1]Full Matrix'!$B$2:$BD$2,0),FALSE)),"",VLOOKUP($B103,'[1]Full Matrix'!$B$3:$BD$729,MATCH(C$2,'[1]Full Matrix'!$B$2:$BD$2,0),FALSE))</f>
        <v>2.99 - 5.98:1 Motorized Zoom Lens (lens shift) for the NP-PA653U/PA803U/PA853W/PA903X, NP-PA653UL/PA703UL/PA803UL, NP-PA804UL-B/PA804UL-W and NP-PA1004UL-B/PA1004UL-W projectors (direct replacement for the NP42ZL)</v>
      </c>
      <c r="D103" s="15">
        <f>IF(ISERROR(VLOOKUP($B103,'[1]Full Matrix'!$B$3:$BD$729,MATCH(D$2,'[1]Full Matrix'!$B$2:$BD$2,0),FALSE)),"",VLOOKUP($B103,'[1]Full Matrix'!$B$3:$BD$729,MATCH(D$2,'[1]Full Matrix'!$B$2:$BD$2,0),FALSE))</f>
        <v>2069</v>
      </c>
    </row>
    <row r="104" spans="1:4" ht="35.4" x14ac:dyDescent="0.3">
      <c r="A104" s="12" t="s">
        <v>82</v>
      </c>
      <c r="B104" s="13" t="s">
        <v>105</v>
      </c>
      <c r="C104" s="14" t="str">
        <f>IF(ISERROR(VLOOKUP($B104,'[1]Full Matrix'!$B$3:$BD$729,MATCH(C$2,'[1]Full Matrix'!$B$2:$BD$2,0),FALSE)),"",VLOOKUP($B104,'[1]Full Matrix'!$B$3:$BD$729,MATCH(C$2,'[1]Full Matrix'!$B$2:$BD$2,0),FALSE))</f>
        <v>0.38:1 Ultra-Short Throw Lens for the NP-PX700W/PX750U/PX800X, NP-PX700W2/PX750U2/PX800X2, NP-PX803UL-BK/PX803UL-WH and NP-PX1004UL-BK/PX1004UL-WH projectors.</v>
      </c>
      <c r="D104" s="15">
        <f>IF(ISERROR(VLOOKUP($B104,'[1]Full Matrix'!$B$3:$BD$729,MATCH(D$2,'[1]Full Matrix'!$B$2:$BD$2,0),FALSE)),"",VLOOKUP($B104,'[1]Full Matrix'!$B$3:$BD$729,MATCH(D$2,'[1]Full Matrix'!$B$2:$BD$2,0),FALSE))</f>
        <v>5169</v>
      </c>
    </row>
    <row r="105" spans="1:4" ht="35.4" x14ac:dyDescent="0.3">
      <c r="A105" s="12" t="s">
        <v>82</v>
      </c>
      <c r="B105" s="17" t="s">
        <v>106</v>
      </c>
      <c r="C105" s="14" t="str">
        <f>IF(ISERROR(VLOOKUP($B105,'[1]Full Matrix'!$B$3:$BD$729,MATCH(C$2,'[1]Full Matrix'!$B$2:$BD$2,0),FALSE)),"",VLOOKUP($B105,'[1]Full Matrix'!$B$3:$BD$729,MATCH(C$2,'[1]Full Matrix'!$B$2:$BD$2,0),FALSE))</f>
        <v>0.76:1 Fixed Short Throw Lens for the NP-PX700W/PX750U/PX800X, NP-PX700W2/PX750U2/PX800X2, NP-PX803UL-BK/PX803UL-WH and NP-PX1004UL-BK/PX1004UL-WH projectors.</v>
      </c>
      <c r="D105" s="15">
        <f>IF(ISERROR(VLOOKUP($B105,'[1]Full Matrix'!$B$3:$BD$729,MATCH(D$2,'[1]Full Matrix'!$B$2:$BD$2,0),FALSE)),"",VLOOKUP($B105,'[1]Full Matrix'!$B$3:$BD$729,MATCH(D$2,'[1]Full Matrix'!$B$2:$BD$2,0),FALSE))</f>
        <v>4290</v>
      </c>
    </row>
    <row r="106" spans="1:4" ht="46.8" x14ac:dyDescent="0.3">
      <c r="A106" s="12" t="s">
        <v>82</v>
      </c>
      <c r="B106" s="17" t="s">
        <v>107</v>
      </c>
      <c r="C106" s="14" t="str">
        <f>IF(ISERROR(VLOOKUP($B106,'[1]Full Matrix'!$B$3:$BD$729,MATCH(C$2,'[1]Full Matrix'!$B$2:$BD$2,0),FALSE)),"",VLOOKUP($B106,'[1]Full Matrix'!$B$3:$BD$729,MATCH(C$2,'[1]Full Matrix'!$B$2:$BD$2,0),FALSE))</f>
        <v>1.25 - 1.79:1 Motorized Short Throw Zoom Lens (lens shift) w/Lens Memory for the NP-PX700W/PX750U/PX800X, NP-PX700W2/PX750U2/PX800X2, NP-PX803UL-BK/PX803UL-WH and NP-PX1004UL-BK/PX1004UL-WH projectors</v>
      </c>
      <c r="D106" s="15">
        <f>IF(ISERROR(VLOOKUP($B106,'[1]Full Matrix'!$B$3:$BD$729,MATCH(D$2,'[1]Full Matrix'!$B$2:$BD$2,0),FALSE)),"",VLOOKUP($B106,'[1]Full Matrix'!$B$3:$BD$729,MATCH(D$2,'[1]Full Matrix'!$B$2:$BD$2,0),FALSE))</f>
        <v>3850</v>
      </c>
    </row>
    <row r="107" spans="1:4" ht="46.8" x14ac:dyDescent="0.3">
      <c r="A107" s="12" t="s">
        <v>82</v>
      </c>
      <c r="B107" s="17" t="s">
        <v>108</v>
      </c>
      <c r="C107" s="14" t="str">
        <f>IF(ISERROR(VLOOKUP($B107,'[1]Full Matrix'!$B$3:$BD$729,MATCH(C$2,'[1]Full Matrix'!$B$2:$BD$2,0),FALSE)),"",VLOOKUP($B107,'[1]Full Matrix'!$B$3:$BD$729,MATCH(C$2,'[1]Full Matrix'!$B$2:$BD$2,0),FALSE))</f>
        <v>1.73 - 2.27:1 Motorized Standard Throw Zoom Lens (lens shift) w/Lens Memory for the NP-PX700W/PX750U/PX800X, NP-PX700W2/PX750U2/PX800X2, NP-PX803UL-BK/PX803UL-WH and NP-PX1004UL-BK/PX1004UL-WH projectors</v>
      </c>
      <c r="D107" s="15">
        <f>IF(ISERROR(VLOOKUP($B107,'[1]Full Matrix'!$B$3:$BD$729,MATCH(D$2,'[1]Full Matrix'!$B$2:$BD$2,0),FALSE)),"",VLOOKUP($B107,'[1]Full Matrix'!$B$3:$BD$729,MATCH(D$2,'[1]Full Matrix'!$B$2:$BD$2,0),FALSE))</f>
        <v>2435</v>
      </c>
    </row>
    <row r="108" spans="1:4" ht="46.8" x14ac:dyDescent="0.3">
      <c r="A108" s="12" t="s">
        <v>82</v>
      </c>
      <c r="B108" s="17" t="s">
        <v>109</v>
      </c>
      <c r="C108" s="14" t="str">
        <f>IF(ISERROR(VLOOKUP($B108,'[1]Full Matrix'!$B$3:$BD$729,MATCH(C$2,'[1]Full Matrix'!$B$2:$BD$2,0),FALSE)),"",VLOOKUP($B108,'[1]Full Matrix'!$B$3:$BD$729,MATCH(C$2,'[1]Full Matrix'!$B$2:$BD$2,0),FALSE))</f>
        <v>2.22 - 3.67:1 Motorized Medium Throw Zoom Lens (lens shift) w/Lens Memory for the NP-PX700W/PX750U/PX800X, NP-PX700W2/PX750U2/PX800X2, NP-PX803UL-BK/PX803UL-WH and NP-PX1004UL-BK/PX1004UL-WH projectors</v>
      </c>
      <c r="D108" s="15">
        <f>IF(ISERROR(VLOOKUP($B108,'[1]Full Matrix'!$B$3:$BD$729,MATCH(D$2,'[1]Full Matrix'!$B$2:$BD$2,0),FALSE)),"",VLOOKUP($B108,'[1]Full Matrix'!$B$3:$BD$729,MATCH(D$2,'[1]Full Matrix'!$B$2:$BD$2,0),FALSE))</f>
        <v>3850</v>
      </c>
    </row>
    <row r="109" spans="1:4" ht="46.8" x14ac:dyDescent="0.3">
      <c r="A109" s="12" t="s">
        <v>82</v>
      </c>
      <c r="B109" s="17" t="s">
        <v>110</v>
      </c>
      <c r="C109" s="14" t="str">
        <f>IF(ISERROR(VLOOKUP($B109,'[1]Full Matrix'!$B$3:$BD$729,MATCH(C$2,'[1]Full Matrix'!$B$2:$BD$2,0),FALSE)),"",VLOOKUP($B109,'[1]Full Matrix'!$B$3:$BD$729,MATCH(C$2,'[1]Full Matrix'!$B$2:$BD$2,0),FALSE))</f>
        <v>3.60 - 5.40:1 Motorized Long Throw Zoom Lens (lens shift) w/Lens Memory for the NP-PX700W/PX750U/PX800X, NP-PX700W2/PX750U2/PX800X2, NP-PX803UL-BK/PX803UL-WH and NP-PX1004UL-BK/PX1004UL-WH projectors</v>
      </c>
      <c r="D109" s="15">
        <f>IF(ISERROR(VLOOKUP($B109,'[1]Full Matrix'!$B$3:$BD$729,MATCH(D$2,'[1]Full Matrix'!$B$2:$BD$2,0),FALSE)),"",VLOOKUP($B109,'[1]Full Matrix'!$B$3:$BD$729,MATCH(D$2,'[1]Full Matrix'!$B$2:$BD$2,0),FALSE))</f>
        <v>3850</v>
      </c>
    </row>
    <row r="110" spans="1:4" ht="46.8" x14ac:dyDescent="0.3">
      <c r="A110" s="12" t="s">
        <v>82</v>
      </c>
      <c r="B110" s="17" t="s">
        <v>111</v>
      </c>
      <c r="C110" s="14" t="str">
        <f>IF(ISERROR(VLOOKUP($B110,'[1]Full Matrix'!$B$3:$BD$729,MATCH(C$2,'[1]Full Matrix'!$B$2:$BD$2,0),FALSE)),"",VLOOKUP($B110,'[1]Full Matrix'!$B$3:$BD$729,MATCH(C$2,'[1]Full Matrix'!$B$2:$BD$2,0),FALSE))</f>
        <v>5.30 - 8.30:1 Motorized Long Zoom Lens (lens shift) w/Lens Memory for the NP-PX700W/PX750U/PX800X, NP-PX700W2/PX750U2/PX800X2, NP-PX803UL-BK/PX803UL-WH and NP-PX1004UL-BK/PX1004UL-WH projectors</v>
      </c>
      <c r="D110" s="15">
        <f>IF(ISERROR(VLOOKUP($B110,'[1]Full Matrix'!$B$3:$BD$729,MATCH(D$2,'[1]Full Matrix'!$B$2:$BD$2,0),FALSE)),"",VLOOKUP($B110,'[1]Full Matrix'!$B$3:$BD$729,MATCH(D$2,'[1]Full Matrix'!$B$2:$BD$2,0),FALSE))</f>
        <v>3850</v>
      </c>
    </row>
    <row r="111" spans="1:4" ht="46.8" x14ac:dyDescent="0.3">
      <c r="A111" s="12" t="s">
        <v>82</v>
      </c>
      <c r="B111" s="17" t="s">
        <v>112</v>
      </c>
      <c r="C111" s="14" t="str">
        <f>IF(ISERROR(VLOOKUP($B111,'[1]Full Matrix'!$B$3:$BD$729,MATCH(C$2,'[1]Full Matrix'!$B$2:$BD$2,0),FALSE)),"",VLOOKUP($B111,'[1]Full Matrix'!$B$3:$BD$729,MATCH(C$2,'[1]Full Matrix'!$B$2:$BD$2,0),FALSE))</f>
        <v>0.75 - 0.93:1 Motorized Zoom Lens (lens shift) for the NP-PX700W/PX750U/PX800X, NP-PX700W2/PX750U2/PX800X2, NP-PX803UL-BK/PX803UL-WH and NP-PX1004UL-BK/PX1004UL-WH projectors</v>
      </c>
      <c r="D111" s="15">
        <f>IF(ISERROR(VLOOKUP($B111,'[1]Full Matrix'!$B$3:$BD$729,MATCH(D$2,'[1]Full Matrix'!$B$2:$BD$2,0),FALSE)),"",VLOOKUP($B111,'[1]Full Matrix'!$B$3:$BD$729,MATCH(D$2,'[1]Full Matrix'!$B$2:$BD$2,0),FALSE))</f>
        <v>3850</v>
      </c>
    </row>
    <row r="112" spans="1:4" ht="24" x14ac:dyDescent="0.3">
      <c r="A112" s="12" t="s">
        <v>82</v>
      </c>
      <c r="B112" s="17" t="s">
        <v>113</v>
      </c>
      <c r="C112" s="14" t="str">
        <f>IF(ISERROR(VLOOKUP($B112,'[1]Full Matrix'!$B$3:$BD$729,MATCH(C$2,'[1]Full Matrix'!$B$2:$BD$2,0),FALSE)),"",VLOOKUP($B112,'[1]Full Matrix'!$B$3:$BD$729,MATCH(C$2,'[1]Full Matrix'!$B$2:$BD$2,0),FALSE))</f>
        <v>0.9-1.2 Motorized  Ultra Wide Zoom Lens (lens shift) for the NP-PX2000UL projector</v>
      </c>
      <c r="D112" s="15">
        <f>IF(ISERROR(VLOOKUP($B112,'[1]Full Matrix'!$B$3:$BD$729,MATCH(D$2,'[1]Full Matrix'!$B$2:$BD$2,0),FALSE)),"",VLOOKUP($B112,'[1]Full Matrix'!$B$3:$BD$729,MATCH(D$2,'[1]Full Matrix'!$B$2:$BD$2,0),FALSE))</f>
        <v>4890</v>
      </c>
    </row>
    <row r="113" spans="1:4" ht="24" x14ac:dyDescent="0.3">
      <c r="A113" s="12" t="s">
        <v>82</v>
      </c>
      <c r="B113" s="17" t="s">
        <v>114</v>
      </c>
      <c r="C113" s="14" t="str">
        <f>IF(ISERROR(VLOOKUP($B113,'[1]Full Matrix'!$B$3:$BD$729,MATCH(C$2,'[1]Full Matrix'!$B$2:$BD$2,0),FALSE)),"",VLOOKUP($B113,'[1]Full Matrix'!$B$3:$BD$729,MATCH(C$2,'[1]Full Matrix'!$B$2:$BD$2,0),FALSE))</f>
        <v>1.2-1.56 Motorized Short Throw Zoom Lens (lens shift) for the NP-PX2000UL projector</v>
      </c>
      <c r="D113" s="15">
        <f>IF(ISERROR(VLOOKUP($B113,'[1]Full Matrix'!$B$3:$BD$729,MATCH(D$2,'[1]Full Matrix'!$B$2:$BD$2,0),FALSE)),"",VLOOKUP($B113,'[1]Full Matrix'!$B$3:$BD$729,MATCH(D$2,'[1]Full Matrix'!$B$2:$BD$2,0),FALSE))</f>
        <v>4606</v>
      </c>
    </row>
    <row r="114" spans="1:4" ht="24" x14ac:dyDescent="0.3">
      <c r="A114" s="12" t="s">
        <v>82</v>
      </c>
      <c r="B114" s="17" t="s">
        <v>115</v>
      </c>
      <c r="C114" s="14" t="str">
        <f>IF(ISERROR(VLOOKUP($B114,'[1]Full Matrix'!$B$3:$BD$729,MATCH(C$2,'[1]Full Matrix'!$B$2:$BD$2,0),FALSE)),"",VLOOKUP($B114,'[1]Full Matrix'!$B$3:$BD$729,MATCH(C$2,'[1]Full Matrix'!$B$2:$BD$2,0),FALSE))</f>
        <v>1.5-2.0 Motorized Standard Zoom Lens (lens shift) for the NP-PX2000UL projector</v>
      </c>
      <c r="D114" s="15">
        <f>IF(ISERROR(VLOOKUP($B114,'[1]Full Matrix'!$B$3:$BD$729,MATCH(D$2,'[1]Full Matrix'!$B$2:$BD$2,0),FALSE)),"",VLOOKUP($B114,'[1]Full Matrix'!$B$3:$BD$729,MATCH(D$2,'[1]Full Matrix'!$B$2:$BD$2,0),FALSE))</f>
        <v>2611</v>
      </c>
    </row>
    <row r="115" spans="1:4" ht="24" x14ac:dyDescent="0.3">
      <c r="A115" s="12" t="s">
        <v>82</v>
      </c>
      <c r="B115" s="17" t="s">
        <v>116</v>
      </c>
      <c r="C115" s="14" t="str">
        <f>IF(ISERROR(VLOOKUP($B115,'[1]Full Matrix'!$B$3:$BD$729,MATCH(C$2,'[1]Full Matrix'!$B$2:$BD$2,0),FALSE)),"",VLOOKUP($B115,'[1]Full Matrix'!$B$3:$BD$729,MATCH(C$2,'[1]Full Matrix'!$B$2:$BD$2,0),FALSE))</f>
        <v>2.0-4.0 Motorized Long Throw Zoom Lens (lens shift) for the NP-PX2000UL projector</v>
      </c>
      <c r="D115" s="15">
        <f>IF(ISERROR(VLOOKUP($B115,'[1]Full Matrix'!$B$3:$BD$729,MATCH(D$2,'[1]Full Matrix'!$B$2:$BD$2,0),FALSE)),"",VLOOKUP($B115,'[1]Full Matrix'!$B$3:$BD$729,MATCH(D$2,'[1]Full Matrix'!$B$2:$BD$2,0),FALSE))</f>
        <v>4094</v>
      </c>
    </row>
    <row r="116" spans="1:4" ht="24" x14ac:dyDescent="0.3">
      <c r="A116" s="12" t="s">
        <v>82</v>
      </c>
      <c r="B116" s="17" t="s">
        <v>117</v>
      </c>
      <c r="C116" s="14" t="str">
        <f>IF(ISERROR(VLOOKUP($B116,'[1]Full Matrix'!$B$3:$BD$729,MATCH(C$2,'[1]Full Matrix'!$B$2:$BD$2,0),FALSE)),"",VLOOKUP($B116,'[1]Full Matrix'!$B$3:$BD$729,MATCH(C$2,'[1]Full Matrix'!$B$2:$BD$2,0),FALSE))</f>
        <v>4.0-7.0 Motorized Ultra Long Throw Zoom Lens (lens shift) for the NP-PX2000UL projector - Limited Availability</v>
      </c>
      <c r="D116" s="15">
        <f>IF(ISERROR(VLOOKUP($B116,'[1]Full Matrix'!$B$3:$BD$729,MATCH(D$2,'[1]Full Matrix'!$B$2:$BD$2,0),FALSE)),"",VLOOKUP($B116,'[1]Full Matrix'!$B$3:$BD$729,MATCH(D$2,'[1]Full Matrix'!$B$2:$BD$2,0),FALSE))</f>
        <v>4662</v>
      </c>
    </row>
    <row r="117" spans="1:4" ht="24" x14ac:dyDescent="0.3">
      <c r="A117" s="12" t="s">
        <v>82</v>
      </c>
      <c r="B117" s="17" t="s">
        <v>118</v>
      </c>
      <c r="C117" s="14" t="str">
        <f>IF(ISERROR(VLOOKUP($B117,'[1]Full Matrix'!$B$3:$BD$729,MATCH(C$2,'[1]Full Matrix'!$B$2:$BD$2,0),FALSE)),"",VLOOKUP($B117,'[1]Full Matrix'!$B$3:$BD$729,MATCH(C$2,'[1]Full Matrix'!$B$2:$BD$2,0),FALSE))</f>
        <v>0.38:1 Motorized Ultra-Short Throw Lens for the NP-PX1005QL-B/PX1005QL-W projectors</v>
      </c>
      <c r="D117" s="15">
        <f>IF(ISERROR(VLOOKUP($B117,'[1]Full Matrix'!$B$3:$BD$729,MATCH(D$2,'[1]Full Matrix'!$B$2:$BD$2,0),FALSE)),"",VLOOKUP($B117,'[1]Full Matrix'!$B$3:$BD$729,MATCH(D$2,'[1]Full Matrix'!$B$2:$BD$2,0),FALSE))</f>
        <v>5169</v>
      </c>
    </row>
    <row r="118" spans="1:4" ht="24" x14ac:dyDescent="0.3">
      <c r="A118" s="12" t="s">
        <v>82</v>
      </c>
      <c r="B118" s="17" t="s">
        <v>119</v>
      </c>
      <c r="C118" s="14" t="str">
        <f>IF(ISERROR(VLOOKUP($B118,'[1]Full Matrix'!$B$3:$BD$729,MATCH(C$2,'[1]Full Matrix'!$B$2:$BD$2,0),FALSE)),"",VLOOKUP($B118,'[1]Full Matrix'!$B$3:$BD$729,MATCH(C$2,'[1]Full Matrix'!$B$2:$BD$2,0),FALSE))</f>
        <v>0.75 - 0.93:1 Motorized Zoom Lens (lens shift) for the NP-PX1005QL-B/PX1005QL-W projectors</v>
      </c>
      <c r="D118" s="15">
        <f>IF(ISERROR(VLOOKUP($B118,'[1]Full Matrix'!$B$3:$BD$729,MATCH(D$2,'[1]Full Matrix'!$B$2:$BD$2,0),FALSE)),"",VLOOKUP($B118,'[1]Full Matrix'!$B$3:$BD$729,MATCH(D$2,'[1]Full Matrix'!$B$2:$BD$2,0),FALSE))</f>
        <v>3850</v>
      </c>
    </row>
    <row r="119" spans="1:4" ht="24" x14ac:dyDescent="0.3">
      <c r="A119" s="12" t="s">
        <v>82</v>
      </c>
      <c r="B119" s="17" t="s">
        <v>120</v>
      </c>
      <c r="C119" s="14" t="str">
        <f>IF(ISERROR(VLOOKUP($B119,'[1]Full Matrix'!$B$3:$BD$729,MATCH(C$2,'[1]Full Matrix'!$B$2:$BD$2,0),FALSE)),"",VLOOKUP($B119,'[1]Full Matrix'!$B$3:$BD$729,MATCH(C$2,'[1]Full Matrix'!$B$2:$BD$2,0),FALSE))</f>
        <v>0.76:1 Motorized Fixed Short Throw Lens for the NP-PX1005QL-B/PX1005QL-W projectors</v>
      </c>
      <c r="D119" s="15">
        <f>IF(ISERROR(VLOOKUP($B119,'[1]Full Matrix'!$B$3:$BD$729,MATCH(D$2,'[1]Full Matrix'!$B$2:$BD$2,0),FALSE)),"",VLOOKUP($B119,'[1]Full Matrix'!$B$3:$BD$729,MATCH(D$2,'[1]Full Matrix'!$B$2:$BD$2,0),FALSE))</f>
        <v>4290</v>
      </c>
    </row>
    <row r="120" spans="1:4" ht="24" x14ac:dyDescent="0.3">
      <c r="A120" s="12" t="s">
        <v>82</v>
      </c>
      <c r="B120" s="13" t="s">
        <v>121</v>
      </c>
      <c r="C120" s="14" t="str">
        <f>IF(ISERROR(VLOOKUP($B120,'[1]Full Matrix'!$B$3:$BD$729,MATCH(C$2,'[1]Full Matrix'!$B$2:$BD$2,0),FALSE)),"",VLOOKUP($B120,'[1]Full Matrix'!$B$3:$BD$729,MATCH(C$2,'[1]Full Matrix'!$B$2:$BD$2,0),FALSE))</f>
        <v>1.25 - 1.79:1 Motorized Short Throw Zoom Lens (lens shift) w/Lens Memory for the  NP-PX1005QL-B/PX1005QL-W projectors</v>
      </c>
      <c r="D120" s="15">
        <f>IF(ISERROR(VLOOKUP($B120,'[1]Full Matrix'!$B$3:$BD$729,MATCH(D$2,'[1]Full Matrix'!$B$2:$BD$2,0),FALSE)),"",VLOOKUP($B120,'[1]Full Matrix'!$B$3:$BD$729,MATCH(D$2,'[1]Full Matrix'!$B$2:$BD$2,0),FALSE))</f>
        <v>3850</v>
      </c>
    </row>
    <row r="121" spans="1:4" ht="24" x14ac:dyDescent="0.3">
      <c r="A121" s="12" t="s">
        <v>82</v>
      </c>
      <c r="B121" s="13" t="s">
        <v>122</v>
      </c>
      <c r="C121" s="14" t="str">
        <f>IF(ISERROR(VLOOKUP($B121,'[1]Full Matrix'!$B$3:$BD$729,MATCH(C$2,'[1]Full Matrix'!$B$2:$BD$2,0),FALSE)),"",VLOOKUP($B121,'[1]Full Matrix'!$B$3:$BD$729,MATCH(C$2,'[1]Full Matrix'!$B$2:$BD$2,0),FALSE))</f>
        <v>1.73 - 2.27:1 Motorized Standard Throw Zoom Lens (lens shift) w/Lens Memory for the NP-PX1005QL-B/PX1005QL-W projectors</v>
      </c>
      <c r="D121" s="15">
        <f>IF(ISERROR(VLOOKUP($B121,'[1]Full Matrix'!$B$3:$BD$729,MATCH(D$2,'[1]Full Matrix'!$B$2:$BD$2,0),FALSE)),"",VLOOKUP($B121,'[1]Full Matrix'!$B$3:$BD$729,MATCH(D$2,'[1]Full Matrix'!$B$2:$BD$2,0),FALSE))</f>
        <v>2435</v>
      </c>
    </row>
    <row r="122" spans="1:4" ht="24" x14ac:dyDescent="0.3">
      <c r="A122" s="12" t="s">
        <v>82</v>
      </c>
      <c r="B122" s="13" t="s">
        <v>123</v>
      </c>
      <c r="C122" s="14" t="str">
        <f>IF(ISERROR(VLOOKUP($B122,'[1]Full Matrix'!$B$3:$BD$729,MATCH(C$2,'[1]Full Matrix'!$B$2:$BD$2,0),FALSE)),"",VLOOKUP($B122,'[1]Full Matrix'!$B$3:$BD$729,MATCH(C$2,'[1]Full Matrix'!$B$2:$BD$2,0),FALSE))</f>
        <v>2.22 - 3.67:1 Motorized Medium Throw Zoom Lens (lens shift) w/Lens Memory for the NP-PX1005QL-B/PX1005QL-W projectors</v>
      </c>
      <c r="D122" s="15">
        <f>IF(ISERROR(VLOOKUP($B122,'[1]Full Matrix'!$B$3:$BD$729,MATCH(D$2,'[1]Full Matrix'!$B$2:$BD$2,0),FALSE)),"",VLOOKUP($B122,'[1]Full Matrix'!$B$3:$BD$729,MATCH(D$2,'[1]Full Matrix'!$B$2:$BD$2,0),FALSE))</f>
        <v>3850</v>
      </c>
    </row>
    <row r="123" spans="1:4" ht="24" x14ac:dyDescent="0.3">
      <c r="A123" s="12" t="s">
        <v>82</v>
      </c>
      <c r="B123" s="13" t="s">
        <v>124</v>
      </c>
      <c r="C123" s="14" t="str">
        <f>IF(ISERROR(VLOOKUP($B123,'[1]Full Matrix'!$B$3:$BD$729,MATCH(C$2,'[1]Full Matrix'!$B$2:$BD$2,0),FALSE)),"",VLOOKUP($B123,'[1]Full Matrix'!$B$3:$BD$729,MATCH(C$2,'[1]Full Matrix'!$B$2:$BD$2,0),FALSE))</f>
        <v>3.60 - 5.40:1 Motorized Long Throw Zoom Lens (lens shift) w/Lens Memory for the NP-PX1005QL-B/PX1005QL-W projectors</v>
      </c>
      <c r="D123" s="15">
        <f>IF(ISERROR(VLOOKUP($B123,'[1]Full Matrix'!$B$3:$BD$729,MATCH(D$2,'[1]Full Matrix'!$B$2:$BD$2,0),FALSE)),"",VLOOKUP($B123,'[1]Full Matrix'!$B$3:$BD$729,MATCH(D$2,'[1]Full Matrix'!$B$2:$BD$2,0),FALSE))</f>
        <v>3850</v>
      </c>
    </row>
    <row r="124" spans="1:4" ht="24.6" thickBot="1" x14ac:dyDescent="0.35">
      <c r="A124" s="12" t="s">
        <v>82</v>
      </c>
      <c r="B124" s="13" t="s">
        <v>125</v>
      </c>
      <c r="C124" s="14" t="str">
        <f>IF(ISERROR(VLOOKUP($B124,'[1]Full Matrix'!$B$3:$BD$729,MATCH(C$2,'[1]Full Matrix'!$B$2:$BD$2,0),FALSE)),"",VLOOKUP($B124,'[1]Full Matrix'!$B$3:$BD$729,MATCH(C$2,'[1]Full Matrix'!$B$2:$BD$2,0),FALSE))</f>
        <v>5.30 - 8.30:1 Motorized Long Zoom Lens (lens shift) w/Lens Memory for the NP-PX1005QL-B/PX1005QL-W projectors</v>
      </c>
      <c r="D124" s="15">
        <f>IF(ISERROR(VLOOKUP($B124,'[1]Full Matrix'!$B$3:$BD$729,MATCH(D$2,'[1]Full Matrix'!$B$2:$BD$2,0),FALSE)),"",VLOOKUP($B124,'[1]Full Matrix'!$B$3:$BD$729,MATCH(D$2,'[1]Full Matrix'!$B$2:$BD$2,0),FALSE))</f>
        <v>3850</v>
      </c>
    </row>
    <row r="125" spans="1:4" s="11" customFormat="1" ht="16.8" thickTop="1" thickBot="1" x14ac:dyDescent="0.3">
      <c r="A125" s="7" t="s">
        <v>126</v>
      </c>
      <c r="B125" s="8"/>
      <c r="C125" s="9"/>
      <c r="D125" s="10"/>
    </row>
    <row r="126" spans="1:4" ht="115.8" thickTop="1" x14ac:dyDescent="0.3">
      <c r="A126" s="12" t="s">
        <v>126</v>
      </c>
      <c r="B126" s="18" t="s">
        <v>127</v>
      </c>
      <c r="C126" s="14" t="str">
        <f>IF(ISERROR(VLOOKUP($B126,'[1]Full Matrix'!$B$3:$BD$729,MATCH(C$2,'[1]Full Matrix'!$B$2:$BD$2,0),FALSE)),"",VLOOKUP($B126,'[1]Full Matrix'!$B$3:$BD$729,MATCH(C$2,'[1]Full Matrix'!$B$2:$BD$2,0),FALSE))</f>
        <v>Ceiling Mount for NP-M271X/M311X/M311W, NP-M282X/M322X/M322W/M402X, M283X/M323X/M363X/M403X/M323W/M363W/M403W/M403H, NP-M332XS/M352WS, NP-M333XS/M353WS, NP-M402H, NP-ME301X/ME331X/ME361X/ME401X/ME301W/ME331W/ME361W/ME401W, NP-MC372X/MC382W, NP-ME402X/ME372W/ME382U, NP-MC453X/MC423W, NP-ME453X/ME423W/ME403U, NP-P350X/350W/420X, NP-P401W/P451X/P451W/P501X, NP-P452W/P452H/P502W/P502H and NP-P474W/P474U/P554W/P554U projectors</v>
      </c>
      <c r="D126" s="19">
        <f>IF(ISERROR(VLOOKUP($B126,'[1]Full Matrix'!$B$3:$BD$729,MATCH(D$2,'[1]Full Matrix'!$B$2:$BD$2,0),FALSE)),"",VLOOKUP($B126,'[1]Full Matrix'!$B$3:$BD$729,MATCH(D$2,'[1]Full Matrix'!$B$2:$BD$2,0),FALSE))</f>
        <v>155</v>
      </c>
    </row>
    <row r="127" spans="1:4" ht="24" x14ac:dyDescent="0.3">
      <c r="A127" s="12" t="s">
        <v>126</v>
      </c>
      <c r="B127" s="17" t="s">
        <v>128</v>
      </c>
      <c r="C127" s="14" t="str">
        <f>IF(ISERROR(VLOOKUP($B127,'[1]Full Matrix'!$B$3:$BD$729,MATCH(C$2,'[1]Full Matrix'!$B$2:$BD$2,0),FALSE)),"",VLOOKUP($B127,'[1]Full Matrix'!$B$3:$BD$729,MATCH(C$2,'[1]Full Matrix'!$B$2:$BD$2,0),FALSE))</f>
        <v>Table top mount for NP-UM361X, NP-UM351W, NP-UM361X-WK, NP-UM351W-WK, NP-UM361Xi-WK and NP-UM351Wi-WK projectors</v>
      </c>
      <c r="D127" s="15">
        <f>IF(ISERROR(VLOOKUP($B127,'[1]Full Matrix'!$B$3:$BD$729,MATCH(D$2,'[1]Full Matrix'!$B$2:$BD$2,0),FALSE)),"",VLOOKUP($B127,'[1]Full Matrix'!$B$3:$BD$729,MATCH(D$2,'[1]Full Matrix'!$B$2:$BD$2,0),FALSE))</f>
        <v>240</v>
      </c>
    </row>
    <row r="128" spans="1:4" ht="24" x14ac:dyDescent="0.3">
      <c r="A128" s="12" t="s">
        <v>126</v>
      </c>
      <c r="B128" s="17" t="s">
        <v>129</v>
      </c>
      <c r="C128" s="14" t="str">
        <f>IF(ISERROR(VLOOKUP($B128,'[1]Full Matrix'!$B$3:$BD$729,MATCH(C$2,'[1]Full Matrix'!$B$2:$BD$2,0),FALSE)),"",VLOOKUP($B128,'[1]Full Matrix'!$B$3:$BD$729,MATCH(C$2,'[1]Full Matrix'!$B$2:$BD$2,0),FALSE))</f>
        <v xml:space="preserve">Universal ceiling mount for installation of projectors that weigh less than 50 lbs. </v>
      </c>
      <c r="D128" s="15">
        <f>IF(ISERROR(VLOOKUP($B128,'[1]Full Matrix'!$B$3:$BD$729,MATCH(D$2,'[1]Full Matrix'!$B$2:$BD$2,0),FALSE)),"",VLOOKUP($B128,'[1]Full Matrix'!$B$3:$BD$729,MATCH(D$2,'[1]Full Matrix'!$B$2:$BD$2,0),FALSE))</f>
        <v>109</v>
      </c>
    </row>
    <row r="129" spans="1:4" ht="35.4" x14ac:dyDescent="0.3">
      <c r="A129" s="12" t="s">
        <v>126</v>
      </c>
      <c r="B129" s="17" t="s">
        <v>130</v>
      </c>
      <c r="C129" s="14" t="str">
        <f>IF(ISERROR(VLOOKUP($B129,'[1]Full Matrix'!$B$3:$BD$729,MATCH(C$2,'[1]Full Matrix'!$B$2:$BD$2,0),FALSE)),"",VLOOKUP($B129,'[1]Full Matrix'!$B$3:$BD$729,MATCH(C$2,'[1]Full Matrix'!$B$2:$BD$2,0),FALSE))</f>
        <v>Wall Mount for NP-UM330X/UM330W and NP-UM361X/UM351W/UM352W projectors  (Direct Replacement Model for the NP04WK)</v>
      </c>
      <c r="D129" s="15">
        <f>IF(ISERROR(VLOOKUP($B129,'[1]Full Matrix'!$B$3:$BD$729,MATCH(D$2,'[1]Full Matrix'!$B$2:$BD$2,0),FALSE)),"",VLOOKUP($B129,'[1]Full Matrix'!$B$3:$BD$729,MATCH(D$2,'[1]Full Matrix'!$B$2:$BD$2,0),FALSE))</f>
        <v>130</v>
      </c>
    </row>
    <row r="130" spans="1:4" x14ac:dyDescent="0.3">
      <c r="A130" s="12" t="s">
        <v>126</v>
      </c>
      <c r="B130" s="17" t="s">
        <v>131</v>
      </c>
      <c r="C130" s="14" t="str">
        <f>IF(ISERROR(VLOOKUP($B130,'[1]Full Matrix'!$B$3:$BD$729,MATCH(C$2,'[1]Full Matrix'!$B$2:$BD$2,0),FALSE)),"",VLOOKUP($B130,'[1]Full Matrix'!$B$3:$BD$729,MATCH(C$2,'[1]Full Matrix'!$B$2:$BD$2,0),FALSE))</f>
        <v>Wall mount for M332XS/M352WS/M333XS/M353WS</v>
      </c>
      <c r="D130" s="15">
        <f>IF(ISERROR(VLOOKUP($B130,'[1]Full Matrix'!$B$3:$BD$729,MATCH(D$2,'[1]Full Matrix'!$B$2:$BD$2,0),FALSE)),"",VLOOKUP($B130,'[1]Full Matrix'!$B$3:$BD$729,MATCH(D$2,'[1]Full Matrix'!$B$2:$BD$2,0),FALSE))</f>
        <v>153</v>
      </c>
    </row>
    <row r="131" spans="1:4" x14ac:dyDescent="0.3">
      <c r="A131" s="12" t="s">
        <v>126</v>
      </c>
      <c r="B131" s="17" t="s">
        <v>132</v>
      </c>
      <c r="C131" s="14" t="str">
        <f>IF(ISERROR(VLOOKUP($B131,'[1]Full Matrix'!$B$3:$BD$729,MATCH(C$2,'[1]Full Matrix'!$B$2:$BD$2,0),FALSE)),"",VLOOKUP($B131,'[1]Full Matrix'!$B$3:$BD$729,MATCH(C$2,'[1]Full Matrix'!$B$2:$BD$2,0),FALSE))</f>
        <v>Wall mount for NP-UM383WL projectors</v>
      </c>
      <c r="D131" s="15">
        <f>IF(ISERROR(VLOOKUP($B131,'[1]Full Matrix'!$B$3:$BD$729,MATCH(D$2,'[1]Full Matrix'!$B$2:$BD$2,0),FALSE)),"",VLOOKUP($B131,'[1]Full Matrix'!$B$3:$BD$729,MATCH(D$2,'[1]Full Matrix'!$B$2:$BD$2,0),FALSE))</f>
        <v>130</v>
      </c>
    </row>
    <row r="132" spans="1:4" ht="24" x14ac:dyDescent="0.3">
      <c r="A132" s="12" t="s">
        <v>126</v>
      </c>
      <c r="B132" s="13" t="s">
        <v>133</v>
      </c>
      <c r="C132" s="14" t="str">
        <f>IF(ISERROR(VLOOKUP($B132,'[1]Full Matrix'!$B$3:$BD$729,MATCH(C$2,'[1]Full Matrix'!$B$2:$BD$2,0),FALSE)),"",VLOOKUP($B132,'[1]Full Matrix'!$B$3:$BD$729,MATCH(C$2,'[1]Full Matrix'!$B$2:$BD$2,0),FALSE))</f>
        <v>Lightweight adjustable suspended ceiling plate for use with NEC ceiling mounts  (Direct Replacement Model for the SCP100)</v>
      </c>
      <c r="D132" s="15">
        <f>IF(ISERROR(VLOOKUP($B132,'[1]Full Matrix'!$B$3:$BD$729,MATCH(D$2,'[1]Full Matrix'!$B$2:$BD$2,0),FALSE)),"",VLOOKUP($B132,'[1]Full Matrix'!$B$3:$BD$729,MATCH(D$2,'[1]Full Matrix'!$B$2:$BD$2,0),FALSE))</f>
        <v>149</v>
      </c>
    </row>
    <row r="133" spans="1:4" ht="24" x14ac:dyDescent="0.3">
      <c r="A133" s="12" t="s">
        <v>126</v>
      </c>
      <c r="B133" s="13" t="s">
        <v>134</v>
      </c>
      <c r="C133" s="14" t="str">
        <f>IF(ISERROR(VLOOKUP($B133,'[1]Full Matrix'!$B$3:$BD$729,MATCH(C$2,'[1]Full Matrix'!$B$2:$BD$2,0),FALSE)),"",VLOOKUP($B133,'[1]Full Matrix'!$B$3:$BD$729,MATCH(C$2,'[1]Full Matrix'!$B$2:$BD$2,0),FALSE))</f>
        <v xml:space="preserve">Universal Adapter Plate for use on the NPSTWM with the M332XS/M352WS projectors </v>
      </c>
      <c r="D133" s="15">
        <f>IF(ISERROR(VLOOKUP($B133,'[1]Full Matrix'!$B$3:$BD$729,MATCH(D$2,'[1]Full Matrix'!$B$2:$BD$2,0),FALSE)),"",VLOOKUP($B133,'[1]Full Matrix'!$B$3:$BD$729,MATCH(D$2,'[1]Full Matrix'!$B$2:$BD$2,0),FALSE))</f>
        <v>66</v>
      </c>
    </row>
    <row r="134" spans="1:4" ht="35.4" x14ac:dyDescent="0.3">
      <c r="A134" s="12" t="s">
        <v>126</v>
      </c>
      <c r="B134" s="13" t="s">
        <v>135</v>
      </c>
      <c r="C134" s="14" t="str">
        <f>IF(ISERROR(VLOOKUP($B134,'[1]Full Matrix'!$B$3:$BD$729,MATCH(C$2,'[1]Full Matrix'!$B$2:$BD$2,0),FALSE)),"",VLOOKUP($B134,'[1]Full Matrix'!$B$3:$BD$729,MATCH(C$2,'[1]Full Matrix'!$B$2:$BD$2,0),FALSE))</f>
        <v>Adapter Plate for use with the NP-M333XS/M353WS, NP-M332XS/M352WS short throw projectors replacing Smart UF55/65 and Promethean 10/20/30/25/35/45 projectors</v>
      </c>
      <c r="D134" s="15">
        <f>IF(ISERROR(VLOOKUP($B134,'[1]Full Matrix'!$B$3:$BD$729,MATCH(D$2,'[1]Full Matrix'!$B$2:$BD$2,0),FALSE)),"",VLOOKUP($B134,'[1]Full Matrix'!$B$3:$BD$729,MATCH(D$2,'[1]Full Matrix'!$B$2:$BD$2,0),FALSE))</f>
        <v>97</v>
      </c>
    </row>
    <row r="135" spans="1:4" ht="24" x14ac:dyDescent="0.3">
      <c r="A135" s="12" t="s">
        <v>126</v>
      </c>
      <c r="B135" s="13" t="s">
        <v>136</v>
      </c>
      <c r="C135" s="14" t="str">
        <f>IF(ISERROR(VLOOKUP($B135,'[1]Full Matrix'!$B$3:$BD$729,MATCH(C$2,'[1]Full Matrix'!$B$2:$BD$2,0),FALSE)),"",VLOOKUP($B135,'[1]Full Matrix'!$B$3:$BD$729,MATCH(C$2,'[1]Full Matrix'!$B$2:$BD$2,0),FALSE))</f>
        <v>Adapter Plate for use with the NP-UM351W/UM361X ultra short throw projectors replacing Smart UF70/75 projectors</v>
      </c>
      <c r="D135" s="15">
        <f>IF(ISERROR(VLOOKUP($B135,'[1]Full Matrix'!$B$3:$BD$729,MATCH(D$2,'[1]Full Matrix'!$B$2:$BD$2,0),FALSE)),"",VLOOKUP($B135,'[1]Full Matrix'!$B$3:$BD$729,MATCH(D$2,'[1]Full Matrix'!$B$2:$BD$2,0),FALSE))</f>
        <v>97</v>
      </c>
    </row>
    <row r="136" spans="1:4" ht="46.8" x14ac:dyDescent="0.3">
      <c r="A136" s="12" t="s">
        <v>126</v>
      </c>
      <c r="B136" s="13" t="s">
        <v>137</v>
      </c>
      <c r="C136" s="14" t="str">
        <f>IF(ISERROR(VLOOKUP($B136,'[1]Full Matrix'!$B$3:$BD$729,MATCH(C$2,'[1]Full Matrix'!$B$2:$BD$2,0),FALSE)),"",VLOOKUP($B136,'[1]Full Matrix'!$B$3:$BD$729,MATCH(C$2,'[1]Full Matrix'!$B$2:$BD$2,0),FALSE))</f>
        <v>6" to 9" adjustable extension column for use with projector ceiling mounts.  
1-1/2 diameter pipe extension adjusts in one inch increments. Replacement for AEC0609</v>
      </c>
      <c r="D136" s="15">
        <f>IF(ISERROR(VLOOKUP($B136,'[1]Full Matrix'!$B$3:$BD$729,MATCH(D$2,'[1]Full Matrix'!$B$2:$BD$2,0),FALSE)),"",VLOOKUP($B136,'[1]Full Matrix'!$B$3:$BD$729,MATCH(D$2,'[1]Full Matrix'!$B$2:$BD$2,0),FALSE))</f>
        <v>109</v>
      </c>
    </row>
    <row r="137" spans="1:4" ht="46.8" x14ac:dyDescent="0.3">
      <c r="A137" s="12" t="s">
        <v>126</v>
      </c>
      <c r="B137" s="13" t="s">
        <v>138</v>
      </c>
      <c r="C137" s="14" t="str">
        <f>IF(ISERROR(VLOOKUP($B137,'[1]Full Matrix'!$B$3:$BD$729,MATCH(C$2,'[1]Full Matrix'!$B$2:$BD$2,0),FALSE)),"",VLOOKUP($B137,'[1]Full Matrix'!$B$3:$BD$729,MATCH(C$2,'[1]Full Matrix'!$B$2:$BD$2,0),FALSE))</f>
        <v>12" to 18" adjustable extension column for use with projector ceiling mounts.  
1-1/2 diameter pipe extension adjusts in one inch increments. Replacement for AEC12018</v>
      </c>
      <c r="D137" s="15">
        <f>IF(ISERROR(VLOOKUP($B137,'[1]Full Matrix'!$B$3:$BD$729,MATCH(D$2,'[1]Full Matrix'!$B$2:$BD$2,0),FALSE)),"",VLOOKUP($B137,'[1]Full Matrix'!$B$3:$BD$729,MATCH(D$2,'[1]Full Matrix'!$B$2:$BD$2,0),FALSE))</f>
        <v>119</v>
      </c>
    </row>
    <row r="138" spans="1:4" ht="35.4" x14ac:dyDescent="0.3">
      <c r="A138" s="12" t="s">
        <v>126</v>
      </c>
      <c r="B138" s="13" t="s">
        <v>139</v>
      </c>
      <c r="C138" s="14" t="str">
        <f>IF(ISERROR(VLOOKUP($B138,'[1]Full Matrix'!$B$3:$BD$729,MATCH(C$2,'[1]Full Matrix'!$B$2:$BD$2,0),FALSE)),"",VLOOKUP($B138,'[1]Full Matrix'!$B$3:$BD$729,MATCH(C$2,'[1]Full Matrix'!$B$2:$BD$2,0),FALSE))</f>
        <v xml:space="preserve">2' to 3' adjustable extension column for use with projector ceiling mounts.  
1-1/2 diameter pipe extension adjusts in one inch increments </v>
      </c>
      <c r="D138" s="15">
        <f>IF(ISERROR(VLOOKUP($B138,'[1]Full Matrix'!$B$3:$BD$729,MATCH(D$2,'[1]Full Matrix'!$B$2:$BD$2,0),FALSE)),"",VLOOKUP($B138,'[1]Full Matrix'!$B$3:$BD$729,MATCH(D$2,'[1]Full Matrix'!$B$2:$BD$2,0),FALSE))</f>
        <v>139</v>
      </c>
    </row>
    <row r="139" spans="1:4" ht="35.4" x14ac:dyDescent="0.3">
      <c r="A139" s="12" t="s">
        <v>126</v>
      </c>
      <c r="B139" s="13" t="s">
        <v>140</v>
      </c>
      <c r="C139" s="20" t="str">
        <f>IF(ISERROR(VLOOKUP($B139,'[1]Full Matrix'!$B$3:$BD$729,MATCH(C$2,'[1]Full Matrix'!$B$2:$BD$2,0),FALSE)),"",VLOOKUP($B139,'[1]Full Matrix'!$B$3:$BD$729,MATCH(C$2,'[1]Full Matrix'!$B$2:$BD$2,0),FALSE))</f>
        <v xml:space="preserve">3' to 5' adjustable extension column for use with projector ceiling mounts.  
1-1/2 diameter pipe extension adjusts in one inch increments </v>
      </c>
      <c r="D139" s="15">
        <f>IF(ISERROR(VLOOKUP($B139,'[1]Full Matrix'!$B$3:$BD$729,MATCH(D$2,'[1]Full Matrix'!$B$2:$BD$2,0),FALSE)),"",VLOOKUP($B139,'[1]Full Matrix'!$B$3:$BD$729,MATCH(D$2,'[1]Full Matrix'!$B$2:$BD$2,0),FALSE))</f>
        <v>165</v>
      </c>
    </row>
    <row r="140" spans="1:4" ht="58.2" x14ac:dyDescent="0.3">
      <c r="A140" s="12" t="s">
        <v>126</v>
      </c>
      <c r="B140" s="13" t="s">
        <v>141</v>
      </c>
      <c r="C140" s="20" t="str">
        <f>IF(ISERROR(VLOOKUP($B140,'[1]Full Matrix'!$B$3:$BD$729,MATCH(C$2,'[1]Full Matrix'!$B$2:$BD$2,0),FALSE)),"",VLOOKUP($B140,'[1]Full Matrix'!$B$3:$BD$729,MATCH(C$2,'[1]Full Matrix'!$B$2:$BD$2,0),FALSE))</f>
        <v>Ceiling Mount for the NP-P502WL/P502HL, NP-P502WL-2/P502HL-2, NP-PA500X/PA500U/PA550W/PA600X, NP-PA521U/PA571W/PA621X, NP-PA622U/PA672W/PA722X, NP-PA653U/PA803U/PA853W/PA903X and NP-PA653UL/PA703UL/PA803UL projectors. Direct replacement for NP3250CM</v>
      </c>
      <c r="D140" s="15">
        <f>IF(ISERROR(VLOOKUP($B140,'[1]Full Matrix'!$B$3:$BD$729,MATCH(D$2,'[1]Full Matrix'!$B$2:$BD$2,0),FALSE)),"",VLOOKUP($B140,'[1]Full Matrix'!$B$3:$BD$729,MATCH(D$2,'[1]Full Matrix'!$B$2:$BD$2,0),FALSE))</f>
        <v>180</v>
      </c>
    </row>
    <row r="141" spans="1:4" ht="69.599999999999994" x14ac:dyDescent="0.3">
      <c r="A141" s="12" t="s">
        <v>126</v>
      </c>
      <c r="B141" s="13" t="s">
        <v>142</v>
      </c>
      <c r="C141" s="20" t="str">
        <f>IF(ISERROR(VLOOKUP($B141,'[1]Full Matrix'!$B$3:$BD$729,MATCH(C$2,'[1]Full Matrix'!$B$2:$BD$2,0),FALSE)),"",VLOOKUP($B141,'[1]Full Matrix'!$B$3:$BD$729,MATCH(C$2,'[1]Full Matrix'!$B$2:$BD$2,0),FALSE))</f>
        <v>Ceiling Mount for NP-PX602WL-BK/PX602WL-WH/PX602UL-BK/PH602UL-WH, NP-PX803UL-BK/PX803UL-WH, NP-PX1004UL-BK/PX1004UL-WH, NP-PX1005QL-B/PX1005QL-W, NP-PX2000UL, NP-PH1000U/PH1400U, NP-PH1202HL, NP-PH1202HL1, NP-PA1004UL-B/PA1004UL-W and NP-PA653UL/PA703UL/PA803UL w/NP44ML-01LK projectors</v>
      </c>
      <c r="D141" s="15">
        <f>IF(ISERROR(VLOOKUP($B141,'[1]Full Matrix'!$B$3:$BD$729,MATCH(D$2,'[1]Full Matrix'!$B$2:$BD$2,0),FALSE)),"",VLOOKUP($B141,'[1]Full Matrix'!$B$3:$BD$729,MATCH(D$2,'[1]Full Matrix'!$B$2:$BD$2,0),FALSE))</f>
        <v>1279</v>
      </c>
    </row>
    <row r="142" spans="1:4" ht="46.8" x14ac:dyDescent="0.3">
      <c r="A142" s="12" t="s">
        <v>126</v>
      </c>
      <c r="B142" s="13" t="s">
        <v>143</v>
      </c>
      <c r="C142" s="20" t="str">
        <f>IF(ISERROR(VLOOKUP($B142,'[1]Full Matrix'!$B$3:$BD$729,MATCH(C$2,'[1]Full Matrix'!$B$2:$BD$2,0),FALSE)),"",VLOOKUP($B142,'[1]Full Matrix'!$B$3:$BD$729,MATCH(C$2,'[1]Full Matrix'!$B$2:$BD$2,0),FALSE))</f>
        <v>Portrait table top mount for NP-P502WL/P502HL, NP-P502WL-2/P502HL-2, NP-PA521U/PA571W/PA621X, NP-PA622U/PA672W/PA722X, NP-PA653U/PA803U/PA853W/PA903X and NP-PA653UL/PA703UL/PA803UL projectors</v>
      </c>
      <c r="D142" s="15">
        <f>IF(ISERROR(VLOOKUP($B142,'[1]Full Matrix'!$B$3:$BD$729,MATCH(D$2,'[1]Full Matrix'!$B$2:$BD$2,0),FALSE)),"",VLOOKUP($B142,'[1]Full Matrix'!$B$3:$BD$729,MATCH(D$2,'[1]Full Matrix'!$B$2:$BD$2,0),FALSE))</f>
        <v>565</v>
      </c>
    </row>
    <row r="143" spans="1:4" ht="47.4" thickBot="1" x14ac:dyDescent="0.35">
      <c r="A143" s="12" t="s">
        <v>126</v>
      </c>
      <c r="B143" s="13" t="s">
        <v>144</v>
      </c>
      <c r="C143" s="20" t="str">
        <f>IF(ISERROR(VLOOKUP($B143,'[1]Full Matrix'!$B$3:$BD$729,MATCH(C$2,'[1]Full Matrix'!$B$2:$BD$2,0),FALSE)),"",VLOOKUP($B143,'[1]Full Matrix'!$B$3:$BD$729,MATCH(C$2,'[1]Full Matrix'!$B$2:$BD$2,0),FALSE))</f>
        <v>Portrait table top or ceiling mount for NP-PX602WL-BK/PX602WL-WH/PX602UL-BK/PH602UL-WH, NP-PX803UL-BK/PX803UL-WH, NP-PX1004UL-B/PX1004UL-W and NP-PX1005QL-B/PX1005QL-W projectors</v>
      </c>
      <c r="D143" s="15">
        <f>IF(ISERROR(VLOOKUP($B143,'[1]Full Matrix'!$B$3:$BD$729,MATCH(D$2,'[1]Full Matrix'!$B$2:$BD$2,0),FALSE)),"",VLOOKUP($B143,'[1]Full Matrix'!$B$3:$BD$729,MATCH(D$2,'[1]Full Matrix'!$B$2:$BD$2,0),FALSE))</f>
        <v>719</v>
      </c>
    </row>
    <row r="144" spans="1:4" s="11" customFormat="1" ht="16.8" thickTop="1" thickBot="1" x14ac:dyDescent="0.3">
      <c r="A144" s="7" t="s">
        <v>145</v>
      </c>
      <c r="B144" s="8"/>
      <c r="C144" s="9"/>
      <c r="D144" s="10"/>
    </row>
    <row r="145" spans="1:4" ht="15" thickTop="1" x14ac:dyDescent="0.3">
      <c r="A145" s="12" t="s">
        <v>146</v>
      </c>
      <c r="B145" s="17" t="s">
        <v>147</v>
      </c>
      <c r="C145" s="14" t="str">
        <f>IF(ISERROR(VLOOKUP($B145,'[1]Full Matrix'!$B$3:$BD$729,MATCH(C$2,'[1]Full Matrix'!$B$2:$BD$2,0),FALSE)),"",VLOOKUP($B145,'[1]Full Matrix'!$B$3:$BD$729,MATCH(C$2,'[1]Full Matrix'!$B$2:$BD$2,0),FALSE))</f>
        <v>Standard Replacement Lamp for MT1060/1060R/1065/860</v>
      </c>
      <c r="D145" s="15">
        <f>IF(ISERROR(VLOOKUP($B145,'[1]Full Matrix'!$B$3:$BD$729,MATCH(D$2,'[1]Full Matrix'!$B$2:$BD$2,0),FALSE)),"",VLOOKUP($B145,'[1]Full Matrix'!$B$3:$BD$729,MATCH(D$2,'[1]Full Matrix'!$B$2:$BD$2,0),FALSE))</f>
        <v>495</v>
      </c>
    </row>
    <row r="146" spans="1:4" x14ac:dyDescent="0.3">
      <c r="A146" s="12" t="s">
        <v>146</v>
      </c>
      <c r="B146" s="17" t="s">
        <v>148</v>
      </c>
      <c r="C146" s="14" t="str">
        <f>IF(ISERROR(VLOOKUP($B146,'[1]Full Matrix'!$B$3:$BD$729,MATCH(C$2,'[1]Full Matrix'!$B$2:$BD$2,0),FALSE)),"",VLOOKUP($B146,'[1]Full Matrix'!$B$3:$BD$729,MATCH(C$2,'[1]Full Matrix'!$B$2:$BD$2,0),FALSE))</f>
        <v>Standard Replacement Lamp for MT1075</v>
      </c>
      <c r="D146" s="15">
        <f>IF(ISERROR(VLOOKUP($B146,'[1]Full Matrix'!$B$3:$BD$729,MATCH(D$2,'[1]Full Matrix'!$B$2:$BD$2,0),FALSE)),"",VLOOKUP($B146,'[1]Full Matrix'!$B$3:$BD$729,MATCH(D$2,'[1]Full Matrix'!$B$2:$BD$2,0),FALSE))</f>
        <v>495</v>
      </c>
    </row>
    <row r="147" spans="1:4" x14ac:dyDescent="0.3">
      <c r="A147" s="12" t="s">
        <v>145</v>
      </c>
      <c r="B147" s="17" t="s">
        <v>149</v>
      </c>
      <c r="C147" s="14" t="str">
        <f>IF(ISERROR(VLOOKUP($B147,'[1]Full Matrix'!$B$3:$BD$729,MATCH(C$2,'[1]Full Matrix'!$B$2:$BD$2,0),FALSE)),"",VLOOKUP($B147,'[1]Full Matrix'!$B$3:$BD$729,MATCH(C$2,'[1]Full Matrix'!$B$2:$BD$2,0),FALSE))</f>
        <v>Replacement Lamp for the NP4000 and NP4001</v>
      </c>
      <c r="D147" s="15">
        <f>IF(ISERROR(VLOOKUP($B147,'[1]Full Matrix'!$B$3:$BD$729,MATCH(D$2,'[1]Full Matrix'!$B$2:$BD$2,0),FALSE)),"",VLOOKUP($B147,'[1]Full Matrix'!$B$3:$BD$729,MATCH(D$2,'[1]Full Matrix'!$B$2:$BD$2,0),FALSE))</f>
        <v>599</v>
      </c>
    </row>
    <row r="148" spans="1:4" ht="35.4" x14ac:dyDescent="0.3">
      <c r="A148" s="12" t="s">
        <v>145</v>
      </c>
      <c r="B148" s="17" t="s">
        <v>150</v>
      </c>
      <c r="C148" s="14" t="str">
        <f>IF(ISERROR(VLOOKUP($B148,'[1]Full Matrix'!$B$3:$BD$729,MATCH(C$2,'[1]Full Matrix'!$B$2:$BD$2,0),FALSE)),"",VLOOKUP($B148,'[1]Full Matrix'!$B$3:$BD$729,MATCH(C$2,'[1]Full Matrix'!$B$2:$BD$2,0),FALSE))</f>
        <v>Replacement Lamp for NP1150, NP2150, NP3150, NP3151W, NP1250, NP2250, NP3250, NP3250W, NP1200 and NP2200 projectors.</v>
      </c>
      <c r="D148" s="15">
        <f>IF(ISERROR(VLOOKUP($B148,'[1]Full Matrix'!$B$3:$BD$729,MATCH(D$2,'[1]Full Matrix'!$B$2:$BD$2,0),FALSE)),"",VLOOKUP($B148,'[1]Full Matrix'!$B$3:$BD$729,MATCH(D$2,'[1]Full Matrix'!$B$2:$BD$2,0),FALSE))</f>
        <v>545</v>
      </c>
    </row>
    <row r="149" spans="1:4" ht="24" x14ac:dyDescent="0.3">
      <c r="A149" s="12" t="s">
        <v>145</v>
      </c>
      <c r="B149" s="13" t="s">
        <v>151</v>
      </c>
      <c r="C149" s="14" t="str">
        <f>IF(ISERROR(VLOOKUP($B149,'[1]Full Matrix'!$B$3:$BD$729,MATCH(C$2,'[1]Full Matrix'!$B$2:$BD$2,0),FALSE)),"",VLOOKUP($B149,'[1]Full Matrix'!$B$3:$BD$729,MATCH(C$2,'[1]Full Matrix'!$B$2:$BD$2,0),FALSE))</f>
        <v>Replacement Lamp for NP300/400/500/500W/500WS/600/600S, NP410W/510W/510WS/610 and NP610S projectors</v>
      </c>
      <c r="D149" s="15">
        <f>IF(ISERROR(VLOOKUP($B149,'[1]Full Matrix'!$B$3:$BD$729,MATCH(D$2,'[1]Full Matrix'!$B$2:$BD$2,0),FALSE)),"",VLOOKUP($B149,'[1]Full Matrix'!$B$3:$BD$729,MATCH(D$2,'[1]Full Matrix'!$B$2:$BD$2,0),FALSE))</f>
        <v>329</v>
      </c>
    </row>
    <row r="150" spans="1:4" x14ac:dyDescent="0.3">
      <c r="A150" s="12" t="s">
        <v>145</v>
      </c>
      <c r="B150" s="13" t="s">
        <v>152</v>
      </c>
      <c r="C150" s="14" t="str">
        <f>IF(ISERROR(VLOOKUP($B150,'[1]Full Matrix'!$B$3:$BD$729,MATCH(C$2,'[1]Full Matrix'!$B$2:$BD$2,0),FALSE)),"",VLOOKUP($B150,'[1]Full Matrix'!$B$3:$BD$729,MATCH(C$2,'[1]Full Matrix'!$B$2:$BD$2,0),FALSE))</f>
        <v>Replacement Lamp for NP41 and NP43 projectors.</v>
      </c>
      <c r="D150" s="15">
        <f>IF(ISERROR(VLOOKUP($B150,'[1]Full Matrix'!$B$3:$BD$729,MATCH(D$2,'[1]Full Matrix'!$B$2:$BD$2,0),FALSE)),"",VLOOKUP($B150,'[1]Full Matrix'!$B$3:$BD$729,MATCH(D$2,'[1]Full Matrix'!$B$2:$BD$2,0),FALSE))</f>
        <v>329</v>
      </c>
    </row>
    <row r="151" spans="1:4" x14ac:dyDescent="0.3">
      <c r="A151" s="12" t="s">
        <v>145</v>
      </c>
      <c r="B151" s="21" t="s">
        <v>153</v>
      </c>
      <c r="C151" s="14" t="str">
        <f>IF(ISERROR(VLOOKUP($B151,'[1]Full Matrix'!$B$3:$BD$729,MATCH(C$2,'[1]Full Matrix'!$B$2:$BD$2,0),FALSE)),"",VLOOKUP($B151,'[1]Full Matrix'!$B$3:$BD$729,MATCH(C$2,'[1]Full Matrix'!$B$2:$BD$2,0),FALSE))</f>
        <v>Replacement Lamp for the NP4100, NP4100W</v>
      </c>
      <c r="D151" s="15">
        <f>IF(ISERROR(VLOOKUP($B151,'[1]Full Matrix'!$B$3:$BD$729,MATCH(D$2,'[1]Full Matrix'!$B$2:$BD$2,0),FALSE)),"",VLOOKUP($B151,'[1]Full Matrix'!$B$3:$BD$729,MATCH(D$2,'[1]Full Matrix'!$B$2:$BD$2,0),FALSE))</f>
        <v>599</v>
      </c>
    </row>
    <row r="152" spans="1:4" ht="24" x14ac:dyDescent="0.3">
      <c r="A152" s="12" t="s">
        <v>145</v>
      </c>
      <c r="B152" s="13" t="s">
        <v>154</v>
      </c>
      <c r="C152" s="14" t="str">
        <f>IF(ISERROR(VLOOKUP($B152,'[1]Full Matrix'!$B$3:$BD$729,MATCH(C$2,'[1]Full Matrix'!$B$2:$BD$2,0),FALSE)),"",VLOOKUP($B152,'[1]Full Matrix'!$B$3:$BD$729,MATCH(C$2,'[1]Full Matrix'!$B$2:$BD$2,0),FALSE))</f>
        <v>Replacement Lamp for NP110/115/215216 and NP-V260X/V260 projectors</v>
      </c>
      <c r="D152" s="15">
        <f>IF(ISERROR(VLOOKUP($B152,'[1]Full Matrix'!$B$3:$BD$729,MATCH(D$2,'[1]Full Matrix'!$B$2:$BD$2,0),FALSE)),"",VLOOKUP($B152,'[1]Full Matrix'!$B$3:$BD$729,MATCH(D$2,'[1]Full Matrix'!$B$2:$BD$2,0),FALSE))</f>
        <v>195</v>
      </c>
    </row>
    <row r="153" spans="1:4" x14ac:dyDescent="0.3">
      <c r="A153" s="12" t="s">
        <v>145</v>
      </c>
      <c r="B153" s="13" t="s">
        <v>155</v>
      </c>
      <c r="C153" s="14" t="str">
        <f>IF(ISERROR(VLOOKUP($B153,'[1]Full Matrix'!$B$3:$BD$729,MATCH(C$2,'[1]Full Matrix'!$B$2:$BD$2,0),FALSE)),"",VLOOKUP($B153,'[1]Full Matrix'!$B$3:$BD$729,MATCH(C$2,'[1]Full Matrix'!$B$2:$BD$2,0),FALSE))</f>
        <v>Replacement Lamp for NP310/410 and NP510 projectors.</v>
      </c>
      <c r="D153" s="15">
        <f>IF(ISERROR(VLOOKUP($B153,'[1]Full Matrix'!$B$3:$BD$729,MATCH(D$2,'[1]Full Matrix'!$B$2:$BD$2,0),FALSE)),"",VLOOKUP($B153,'[1]Full Matrix'!$B$3:$BD$729,MATCH(D$2,'[1]Full Matrix'!$B$2:$BD$2,0),FALSE))</f>
        <v>329</v>
      </c>
    </row>
    <row r="154" spans="1:4" ht="24" x14ac:dyDescent="0.3">
      <c r="A154" s="12" t="s">
        <v>145</v>
      </c>
      <c r="B154" s="13" t="s">
        <v>156</v>
      </c>
      <c r="C154" s="14" t="str">
        <f>IF(ISERROR(VLOOKUP($B154,'[1]Full Matrix'!$B$3:$BD$729,MATCH(C$2,'[1]Full Matrix'!$B$2:$BD$2,0),FALSE)),"",VLOOKUP($B154,'[1]Full Matrix'!$B$3:$BD$729,MATCH(C$2,'[1]Full Matrix'!$B$2:$BD$2,0),FALSE))</f>
        <v>Replacement Lamp for NP-M260X/M260W/M300X and NP-M271X/M311X projectors</v>
      </c>
      <c r="D154" s="15">
        <f>IF(ISERROR(VLOOKUP($B154,'[1]Full Matrix'!$B$3:$BD$729,MATCH(D$2,'[1]Full Matrix'!$B$2:$BD$2,0),FALSE)),"",VLOOKUP($B154,'[1]Full Matrix'!$B$3:$BD$729,MATCH(D$2,'[1]Full Matrix'!$B$2:$BD$2,0),FALSE))</f>
        <v>329</v>
      </c>
    </row>
    <row r="155" spans="1:4" ht="24" x14ac:dyDescent="0.3">
      <c r="A155" s="12" t="s">
        <v>145</v>
      </c>
      <c r="B155" s="13" t="s">
        <v>157</v>
      </c>
      <c r="C155" s="14" t="str">
        <f>IF(ISERROR(VLOOKUP($B155,'[1]Full Matrix'!$B$3:$BD$729,MATCH(C$2,'[1]Full Matrix'!$B$2:$BD$2,0),FALSE)),"",VLOOKUP($B155,'[1]Full Matrix'!$B$3:$BD$729,MATCH(C$2,'[1]Full Matrix'!$B$2:$BD$2,0),FALSE))</f>
        <v>Replacement Lamp for NP-M300W/M300XS, NP-P350X and NP-M311W/M361XG projectors</v>
      </c>
      <c r="D155" s="15">
        <f>IF(ISERROR(VLOOKUP($B155,'[1]Full Matrix'!$B$3:$BD$729,MATCH(D$2,'[1]Full Matrix'!$B$2:$BD$2,0),FALSE)),"",VLOOKUP($B155,'[1]Full Matrix'!$B$3:$BD$729,MATCH(D$2,'[1]Full Matrix'!$B$2:$BD$2,0),FALSE))</f>
        <v>329</v>
      </c>
    </row>
    <row r="156" spans="1:4" ht="24" x14ac:dyDescent="0.3">
      <c r="A156" s="12" t="s">
        <v>145</v>
      </c>
      <c r="B156" s="13" t="s">
        <v>158</v>
      </c>
      <c r="C156" s="14" t="str">
        <f>IF(ISERROR(VLOOKUP($B156,'[1]Full Matrix'!$B$3:$BD$729,MATCH(C$2,'[1]Full Matrix'!$B$2:$BD$2,0),FALSE)),"",VLOOKUP($B156,'[1]Full Matrix'!$B$3:$BD$729,MATCH(C$2,'[1]Full Matrix'!$B$2:$BD$2,0),FALSE))</f>
        <v>Replacement Lamp for NP-M300WS, NP-P350W/P420X and NP-M420XG projectors</v>
      </c>
      <c r="D156" s="15">
        <f>IF(ISERROR(VLOOKUP($B156,'[1]Full Matrix'!$B$3:$BD$729,MATCH(D$2,'[1]Full Matrix'!$B$2:$BD$2,0),FALSE)),"",VLOOKUP($B156,'[1]Full Matrix'!$B$3:$BD$729,MATCH(D$2,'[1]Full Matrix'!$B$2:$BD$2,0),FALSE))</f>
        <v>329</v>
      </c>
    </row>
    <row r="157" spans="1:4" ht="35.4" x14ac:dyDescent="0.3">
      <c r="A157" s="12" t="s">
        <v>145</v>
      </c>
      <c r="B157" s="13" t="s">
        <v>159</v>
      </c>
      <c r="C157" s="14" t="str">
        <f>IF(ISERROR(VLOOKUP($B157,'[1]Full Matrix'!$B$3:$BD$729,MATCH(C$2,'[1]Full Matrix'!$B$2:$BD$2,0),FALSE)),"",VLOOKUP($B157,'[1]Full Matrix'!$B$3:$BD$729,MATCH(C$2,'[1]Full Matrix'!$B$2:$BD$2,0),FALSE))</f>
        <v>Replacement Lamp for NP-UM330X/UM330W, NP-UM330X-WK/UM330W-WK, NP-UM330Xi-WK1/UM330Wi-WK1, NP-UM330Xi-WK/UM330Wi-WK and NP-UM330Xi2-WK/UM330Wi2-WK projectors</v>
      </c>
      <c r="D157" s="15">
        <f>IF(ISERROR(VLOOKUP($B157,'[1]Full Matrix'!$B$3:$BD$729,MATCH(D$2,'[1]Full Matrix'!$B$2:$BD$2,0),FALSE)),"",VLOOKUP($B157,'[1]Full Matrix'!$B$3:$BD$729,MATCH(D$2,'[1]Full Matrix'!$B$2:$BD$2,0),FALSE))</f>
        <v>93</v>
      </c>
    </row>
    <row r="158" spans="1:4" ht="24" x14ac:dyDescent="0.3">
      <c r="A158" s="12" t="s">
        <v>145</v>
      </c>
      <c r="B158" s="13" t="s">
        <v>160</v>
      </c>
      <c r="C158" s="14" t="str">
        <f>IF(ISERROR(VLOOKUP($B158,'[1]Full Matrix'!$B$3:$BD$729,MATCH(C$2,'[1]Full Matrix'!$B$2:$BD$2,0),FALSE)),"",VLOOKUP($B158,'[1]Full Matrix'!$B$3:$BD$729,MATCH(C$2,'[1]Full Matrix'!$B$2:$BD$2,0),FALSE))</f>
        <v>Replacement lamp for the NP-V300X/V300W and NP-V311X/V311W projectors</v>
      </c>
      <c r="D158" s="15">
        <f>IF(ISERROR(VLOOKUP($B158,'[1]Full Matrix'!$B$3:$BD$729,MATCH(D$2,'[1]Full Matrix'!$B$2:$BD$2,0),FALSE)),"",VLOOKUP($B158,'[1]Full Matrix'!$B$3:$BD$729,MATCH(D$2,'[1]Full Matrix'!$B$2:$BD$2,0),FALSE))</f>
        <v>195</v>
      </c>
    </row>
    <row r="159" spans="1:4" x14ac:dyDescent="0.3">
      <c r="A159" s="12" t="s">
        <v>145</v>
      </c>
      <c r="B159" s="13" t="s">
        <v>161</v>
      </c>
      <c r="C159" s="14" t="str">
        <f>IF(ISERROR(VLOOKUP($B159,'[1]Full Matrix'!$B$3:$BD$729,MATCH(C$2,'[1]Full Matrix'!$B$2:$BD$2,0),FALSE)),"",VLOOKUP($B159,'[1]Full Matrix'!$B$3:$BD$729,MATCH(C$2,'[1]Full Matrix'!$B$2:$BD$2,0),FALSE))</f>
        <v>Replacement Lamp for NP-U300X and NP-U310W projectors</v>
      </c>
      <c r="D159" s="15">
        <f>IF(ISERROR(VLOOKUP($B159,'[1]Full Matrix'!$B$3:$BD$729,MATCH(D$2,'[1]Full Matrix'!$B$2:$BD$2,0),FALSE)),"",VLOOKUP($B159,'[1]Full Matrix'!$B$3:$BD$729,MATCH(D$2,'[1]Full Matrix'!$B$2:$BD$2,0),FALSE))</f>
        <v>339</v>
      </c>
    </row>
    <row r="160" spans="1:4" x14ac:dyDescent="0.3">
      <c r="A160" s="12" t="s">
        <v>145</v>
      </c>
      <c r="B160" s="21" t="s">
        <v>162</v>
      </c>
      <c r="C160" s="14" t="str">
        <f>IF(ISERROR(VLOOKUP($B160,'[1]Full Matrix'!$B$3:$BD$729,MATCH(C$2,'[1]Full Matrix'!$B$2:$BD$2,0),FALSE)),"",VLOOKUP($B160,'[1]Full Matrix'!$B$3:$BD$729,MATCH(C$2,'[1]Full Matrix'!$B$2:$BD$2,0),FALSE))</f>
        <v>Replacement Lamp for the NP-PA500X/PA500U/PA550W/PA600X</v>
      </c>
      <c r="D160" s="15">
        <f>IF(ISERROR(VLOOKUP($B160,'[1]Full Matrix'!$B$3:$BD$729,MATCH(D$2,'[1]Full Matrix'!$B$2:$BD$2,0),FALSE)),"",VLOOKUP($B160,'[1]Full Matrix'!$B$3:$BD$729,MATCH(D$2,'[1]Full Matrix'!$B$2:$BD$2,0),FALSE))</f>
        <v>545</v>
      </c>
    </row>
    <row r="161" spans="1:4" ht="24" x14ac:dyDescent="0.3">
      <c r="A161" s="12" t="s">
        <v>145</v>
      </c>
      <c r="B161" s="21" t="s">
        <v>163</v>
      </c>
      <c r="C161" s="14" t="str">
        <f>IF(ISERROR(VLOOKUP($B161,'[1]Full Matrix'!$B$3:$BD$729,MATCH(C$2,'[1]Full Matrix'!$B$2:$BD$2,0),FALSE)),"",VLOOKUP($B161,'[1]Full Matrix'!$B$3:$BD$729,MATCH(C$2,'[1]Full Matrix'!$B$2:$BD$2,0),FALSE))</f>
        <v>Replacement lamp for the NP-PX700W/PX750U/PX800X, NP-PX700W2/PX750U2/PX800X2 and NP-PH1000U projectors</v>
      </c>
      <c r="D161" s="15">
        <f>IF(ISERROR(VLOOKUP($B161,'[1]Full Matrix'!$B$3:$BD$729,MATCH(D$2,'[1]Full Matrix'!$B$2:$BD$2,0),FALSE)),"",VLOOKUP($B161,'[1]Full Matrix'!$B$3:$BD$729,MATCH(D$2,'[1]Full Matrix'!$B$2:$BD$2,0),FALSE))</f>
        <v>909</v>
      </c>
    </row>
    <row r="162" spans="1:4" ht="24" x14ac:dyDescent="0.3">
      <c r="A162" s="12" t="s">
        <v>145</v>
      </c>
      <c r="B162" s="13" t="s">
        <v>164</v>
      </c>
      <c r="C162" s="14" t="str">
        <f>IF(ISERROR(VLOOKUP($B162,'[1]Full Matrix'!$B$3:$BD$729,MATCH(C$2,'[1]Full Matrix'!$B$2:$BD$2,0),FALSE)),"",VLOOKUP($B162,'[1]Full Matrix'!$B$3:$BD$729,MATCH(C$2,'[1]Full Matrix'!$B$2:$BD$2,0),FALSE))</f>
        <v>Replacement Lamp for NP-P401W/P451X/P451W and NP-P501X projectors</v>
      </c>
      <c r="D162" s="15">
        <f>IF(ISERROR(VLOOKUP($B162,'[1]Full Matrix'!$B$3:$BD$729,MATCH(D$2,'[1]Full Matrix'!$B$2:$BD$2,0),FALSE)),"",VLOOKUP($B162,'[1]Full Matrix'!$B$3:$BD$729,MATCH(D$2,'[1]Full Matrix'!$B$2:$BD$2,0),FALSE))</f>
        <v>349</v>
      </c>
    </row>
    <row r="163" spans="1:4" x14ac:dyDescent="0.3">
      <c r="A163" s="12" t="s">
        <v>145</v>
      </c>
      <c r="B163" s="13" t="s">
        <v>165</v>
      </c>
      <c r="C163" s="14" t="str">
        <f>IF(ISERROR(VLOOKUP($B163,'[1]Full Matrix'!$B$3:$BD$729,MATCH(C$2,'[1]Full Matrix'!$B$2:$BD$2,0),FALSE)),"",VLOOKUP($B163,'[1]Full Matrix'!$B$3:$BD$729,MATCH(C$2,'[1]Full Matrix'!$B$2:$BD$2,0),FALSE))</f>
        <v>Replacement Lamp for NP-PE401H projector</v>
      </c>
      <c r="D163" s="15">
        <f>IF(ISERROR(VLOOKUP($B163,'[1]Full Matrix'!$B$3:$BD$729,MATCH(D$2,'[1]Full Matrix'!$B$2:$BD$2,0),FALSE)),"",VLOOKUP($B163,'[1]Full Matrix'!$B$3:$BD$729,MATCH(D$2,'[1]Full Matrix'!$B$2:$BD$2,0),FALSE))</f>
        <v>369</v>
      </c>
    </row>
    <row r="164" spans="1:4" x14ac:dyDescent="0.3">
      <c r="A164" s="12" t="s">
        <v>145</v>
      </c>
      <c r="B164" s="21" t="s">
        <v>166</v>
      </c>
      <c r="C164" s="14" t="str">
        <f>IF(ISERROR(VLOOKUP($B164,'[1]Full Matrix'!$B$3:$BD$729,MATCH(C$2,'[1]Full Matrix'!$B$2:$BD$2,0),FALSE)),"",VLOOKUP($B164,'[1]Full Matrix'!$B$3:$BD$729,MATCH(C$2,'[1]Full Matrix'!$B$2:$BD$2,0),FALSE))</f>
        <v>Replacement lamp for the NP-PH1400U projector</v>
      </c>
      <c r="D164" s="15">
        <f>IF(ISERROR(VLOOKUP($B164,'[1]Full Matrix'!$B$3:$BD$729,MATCH(D$2,'[1]Full Matrix'!$B$2:$BD$2,0),FALSE)),"",VLOOKUP($B164,'[1]Full Matrix'!$B$3:$BD$729,MATCH(D$2,'[1]Full Matrix'!$B$2:$BD$2,0),FALSE))</f>
        <v>909</v>
      </c>
    </row>
    <row r="165" spans="1:4" ht="24" x14ac:dyDescent="0.3">
      <c r="A165" s="12" t="s">
        <v>145</v>
      </c>
      <c r="B165" s="21" t="s">
        <v>167</v>
      </c>
      <c r="C165" s="14" t="str">
        <f>IF(ISERROR(VLOOKUP($B165,'[1]Full Matrix'!$B$3:$BD$729,MATCH(C$2,'[1]Full Matrix'!$B$2:$BD$2,0),FALSE)),"",VLOOKUP($B165,'[1]Full Matrix'!$B$3:$BD$729,MATCH(C$2,'[1]Full Matrix'!$B$2:$BD$2,0),FALSE))</f>
        <v>Replacement lamp for the NP-PA521U/PA571W/PA621X, NP-PA622U/PA672W/PA722X projectors</v>
      </c>
      <c r="D165" s="15">
        <f>IF(ISERROR(VLOOKUP($B165,'[1]Full Matrix'!$B$3:$BD$729,MATCH(D$2,'[1]Full Matrix'!$B$2:$BD$2,0),FALSE)),"",VLOOKUP($B165,'[1]Full Matrix'!$B$3:$BD$729,MATCH(D$2,'[1]Full Matrix'!$B$2:$BD$2,0),FALSE))</f>
        <v>545</v>
      </c>
    </row>
    <row r="166" spans="1:4" x14ac:dyDescent="0.3">
      <c r="A166" s="12" t="s">
        <v>145</v>
      </c>
      <c r="B166" s="13" t="s">
        <v>168</v>
      </c>
      <c r="C166" s="14" t="str">
        <f>IF(ISERROR(VLOOKUP($B166,'[1]Full Matrix'!$B$3:$BD$729,MATCH(C$2,'[1]Full Matrix'!$B$2:$BD$2,0),FALSE)),"",VLOOKUP($B166,'[1]Full Matrix'!$B$3:$BD$729,MATCH(C$2,'[1]Full Matrix'!$B$2:$BD$2,0),FALSE))</f>
        <v>Replacement Lamp for NP-M282X and M283X projectors</v>
      </c>
      <c r="D166" s="15">
        <f>IF(ISERROR(VLOOKUP($B166,'[1]Full Matrix'!$B$3:$BD$729,MATCH(D$2,'[1]Full Matrix'!$B$2:$BD$2,0),FALSE)),"",VLOOKUP($B166,'[1]Full Matrix'!$B$3:$BD$729,MATCH(D$2,'[1]Full Matrix'!$B$2:$BD$2,0),FALSE))</f>
        <v>109</v>
      </c>
    </row>
    <row r="167" spans="1:4" ht="24" x14ac:dyDescent="0.3">
      <c r="A167" s="12" t="s">
        <v>145</v>
      </c>
      <c r="B167" s="13" t="s">
        <v>169</v>
      </c>
      <c r="C167" s="14" t="str">
        <f>IF(ISERROR(VLOOKUP($B167,'[1]Full Matrix'!$B$3:$BD$729,MATCH(C$2,'[1]Full Matrix'!$B$2:$BD$2,0),FALSE)),"",VLOOKUP($B167,'[1]Full Matrix'!$B$3:$BD$729,MATCH(C$2,'[1]Full Matrix'!$B$2:$BD$2,0),FALSE))</f>
        <v>Replacement Lamp for NP-M322X, NP-M322W, NP-M323X and M323W projectors</v>
      </c>
      <c r="D167" s="15">
        <f>IF(ISERROR(VLOOKUP($B167,'[1]Full Matrix'!$B$3:$BD$729,MATCH(D$2,'[1]Full Matrix'!$B$2:$BD$2,0),FALSE)),"",VLOOKUP($B167,'[1]Full Matrix'!$B$3:$BD$729,MATCH(D$2,'[1]Full Matrix'!$B$2:$BD$2,0),FALSE))</f>
        <v>109</v>
      </c>
    </row>
    <row r="168" spans="1:4" x14ac:dyDescent="0.3">
      <c r="A168" s="12" t="s">
        <v>145</v>
      </c>
      <c r="B168" s="13" t="s">
        <v>170</v>
      </c>
      <c r="C168" s="14" t="str">
        <f>IF(ISERROR(VLOOKUP($B168,'[1]Full Matrix'!$B$3:$BD$729,MATCH(C$2,'[1]Full Matrix'!$B$2:$BD$2,0),FALSE)),"",VLOOKUP($B168,'[1]Full Matrix'!$B$3:$BD$729,MATCH(C$2,'[1]Full Matrix'!$B$2:$BD$2,0),FALSE))</f>
        <v>Replacement Lamp for NP-M363X and M363W projectors</v>
      </c>
      <c r="D168" s="15">
        <f>IF(ISERROR(VLOOKUP($B168,'[1]Full Matrix'!$B$3:$BD$729,MATCH(D$2,'[1]Full Matrix'!$B$2:$BD$2,0),FALSE)),"",VLOOKUP($B168,'[1]Full Matrix'!$B$3:$BD$729,MATCH(D$2,'[1]Full Matrix'!$B$2:$BD$2,0),FALSE))</f>
        <v>299</v>
      </c>
    </row>
    <row r="169" spans="1:4" ht="24" x14ac:dyDescent="0.3">
      <c r="A169" s="12" t="s">
        <v>145</v>
      </c>
      <c r="B169" s="13" t="s">
        <v>171</v>
      </c>
      <c r="C169" s="14" t="str">
        <f>IF(ISERROR(VLOOKUP($B169,'[1]Full Matrix'!$B$3:$BD$729,MATCH(C$2,'[1]Full Matrix'!$B$2:$BD$2,0),FALSE)),"",VLOOKUP($B169,'[1]Full Matrix'!$B$3:$BD$729,MATCH(C$2,'[1]Full Matrix'!$B$2:$BD$2,0),FALSE))</f>
        <v>Replacement Lamp for NP-M332XS/M352WS, NP-M333XS/M353WS NP-M402X, NP-M402H, NP-403X and NP-M403H projectors</v>
      </c>
      <c r="D169" s="15">
        <f>IF(ISERROR(VLOOKUP($B169,'[1]Full Matrix'!$B$3:$BD$729,MATCH(D$2,'[1]Full Matrix'!$B$2:$BD$2,0),FALSE)),"",VLOOKUP($B169,'[1]Full Matrix'!$B$3:$BD$729,MATCH(D$2,'[1]Full Matrix'!$B$2:$BD$2,0),FALSE))</f>
        <v>299</v>
      </c>
    </row>
    <row r="170" spans="1:4" ht="35.4" x14ac:dyDescent="0.3">
      <c r="A170" s="12" t="s">
        <v>145</v>
      </c>
      <c r="B170" s="13" t="s">
        <v>172</v>
      </c>
      <c r="C170" s="14" t="str">
        <f>IF(ISERROR(VLOOKUP($B170,'[1]Full Matrix'!$B$3:$BD$729,MATCH(C$2,'[1]Full Matrix'!$B$2:$BD$2,0),FALSE)),"",VLOOKUP($B170,'[1]Full Matrix'!$B$3:$BD$729,MATCH(C$2,'[1]Full Matrix'!$B$2:$BD$2,0),FALSE))</f>
        <v>Replacement Lamp for NP-UM361X/UM351W/UM352W, NP-UM361X-WK/UM351W-WK/UM352W-WK, NP-UM361Xi-WK/UM351Wi-WK and NP-UM361Xi-TM/UM351Wi-TM/UM352W-TM projectors</v>
      </c>
      <c r="D170" s="15">
        <f>IF(ISERROR(VLOOKUP($B170,'[1]Full Matrix'!$B$3:$BD$729,MATCH(D$2,'[1]Full Matrix'!$B$2:$BD$2,0),FALSE)),"",VLOOKUP($B170,'[1]Full Matrix'!$B$3:$BD$729,MATCH(D$2,'[1]Full Matrix'!$B$2:$BD$2,0),FALSE))</f>
        <v>92</v>
      </c>
    </row>
    <row r="171" spans="1:4" ht="24" x14ac:dyDescent="0.3">
      <c r="A171" s="12" t="s">
        <v>145</v>
      </c>
      <c r="B171" s="13" t="s">
        <v>173</v>
      </c>
      <c r="C171" s="14" t="str">
        <f>IF(ISERROR(VLOOKUP($B171,'[1]Full Matrix'!$B$3:$BD$729,MATCH(C$2,'[1]Full Matrix'!$B$2:$BD$2,0),FALSE)),"",VLOOKUP($B171,'[1]Full Matrix'!$B$3:$BD$729,MATCH(C$2,'[1]Full Matrix'!$B$2:$BD$2,0),FALSE))</f>
        <v>Replacement lamp for the NP-U321H, NP-U321H-WK, NP-U321Hi-WK and NP-U321Hi-TM projectors</v>
      </c>
      <c r="D171" s="15">
        <f>IF(ISERROR(VLOOKUP($B171,'[1]Full Matrix'!$B$3:$BD$729,MATCH(D$2,'[1]Full Matrix'!$B$2:$BD$2,0),FALSE)),"",VLOOKUP($B171,'[1]Full Matrix'!$B$3:$BD$729,MATCH(D$2,'[1]Full Matrix'!$B$2:$BD$2,0),FALSE))</f>
        <v>299</v>
      </c>
    </row>
    <row r="172" spans="1:4" x14ac:dyDescent="0.3">
      <c r="A172" s="12" t="s">
        <v>145</v>
      </c>
      <c r="B172" s="13" t="s">
        <v>174</v>
      </c>
      <c r="C172" s="14" t="str">
        <f>IF(ISERROR(VLOOKUP($B172,'[1]Full Matrix'!$B$3:$BD$729,MATCH(C$2,'[1]Full Matrix'!$B$2:$BD$2,0),FALSE)),"",VLOOKUP($B172,'[1]Full Matrix'!$B$3:$BD$729,MATCH(C$2,'[1]Full Matrix'!$B$2:$BD$2,0),FALSE))</f>
        <v>Replacement lamp for the NP-V302H/V332X/V332W projectors</v>
      </c>
      <c r="D172" s="15">
        <f>IF(ISERROR(VLOOKUP($B172,'[1]Full Matrix'!$B$3:$BD$729,MATCH(D$2,'[1]Full Matrix'!$B$2:$BD$2,0),FALSE)),"",VLOOKUP($B172,'[1]Full Matrix'!$B$3:$BD$729,MATCH(D$2,'[1]Full Matrix'!$B$2:$BD$2,0),FALSE))</f>
        <v>179</v>
      </c>
    </row>
    <row r="173" spans="1:4" x14ac:dyDescent="0.3">
      <c r="A173" s="12" t="s">
        <v>145</v>
      </c>
      <c r="B173" s="13" t="s">
        <v>175</v>
      </c>
      <c r="C173" s="14" t="str">
        <f>IF(ISERROR(VLOOKUP($B173,'[1]Full Matrix'!$B$3:$BD$729,MATCH(C$2,'[1]Full Matrix'!$B$2:$BD$2,0),FALSE)),"",VLOOKUP($B173,'[1]Full Matrix'!$B$3:$BD$729,MATCH(C$2,'[1]Full Matrix'!$B$2:$BD$2,0),FALSE))</f>
        <v>Replacement Lamp for NP-P452W and NP-P452H projectors</v>
      </c>
      <c r="D173" s="15">
        <f>IF(ISERROR(VLOOKUP($B173,'[1]Full Matrix'!$B$3:$BD$729,MATCH(D$2,'[1]Full Matrix'!$B$2:$BD$2,0),FALSE)),"",VLOOKUP($B173,'[1]Full Matrix'!$B$3:$BD$729,MATCH(D$2,'[1]Full Matrix'!$B$2:$BD$2,0),FALSE))</f>
        <v>349</v>
      </c>
    </row>
    <row r="174" spans="1:4" x14ac:dyDescent="0.3">
      <c r="A174" s="12" t="s">
        <v>145</v>
      </c>
      <c r="B174" s="13" t="s">
        <v>176</v>
      </c>
      <c r="C174" s="14" t="str">
        <f>IF(ISERROR(VLOOKUP($B174,'[1]Full Matrix'!$B$3:$BD$729,MATCH(C$2,'[1]Full Matrix'!$B$2:$BD$2,0),FALSE)),"",VLOOKUP($B174,'[1]Full Matrix'!$B$3:$BD$729,MATCH(C$2,'[1]Full Matrix'!$B$2:$BD$2,0),FALSE))</f>
        <v>Replacement Lamp for NP-P502W and NP-P502H projectors</v>
      </c>
      <c r="D174" s="15">
        <f>IF(ISERROR(VLOOKUP($B174,'[1]Full Matrix'!$B$3:$BD$729,MATCH(D$2,'[1]Full Matrix'!$B$2:$BD$2,0),FALSE)),"",VLOOKUP($B174,'[1]Full Matrix'!$B$3:$BD$729,MATCH(D$2,'[1]Full Matrix'!$B$2:$BD$2,0),FALSE))</f>
        <v>379</v>
      </c>
    </row>
    <row r="175" spans="1:4" x14ac:dyDescent="0.3">
      <c r="A175" s="12" t="s">
        <v>145</v>
      </c>
      <c r="B175" s="13" t="s">
        <v>177</v>
      </c>
      <c r="C175" s="14" t="str">
        <f>IF(ISERROR(VLOOKUP($B175,'[1]Full Matrix'!$B$3:$BD$729,MATCH(C$2,'[1]Full Matrix'!$B$2:$BD$2,0),FALSE)),"",VLOOKUP($B175,'[1]Full Matrix'!$B$3:$BD$729,MATCH(C$2,'[1]Full Matrix'!$B$2:$BD$2,0),FALSE))</f>
        <v>Replacement Lamp for NP-VE303 and NP-VE303X projectors</v>
      </c>
      <c r="D175" s="15">
        <f>IF(ISERROR(VLOOKUP($B175,'[1]Full Matrix'!$B$3:$BD$729,MATCH(D$2,'[1]Full Matrix'!$B$2:$BD$2,0),FALSE)),"",VLOOKUP($B175,'[1]Full Matrix'!$B$3:$BD$729,MATCH(D$2,'[1]Full Matrix'!$B$2:$BD$2,0),FALSE))</f>
        <v>175</v>
      </c>
    </row>
    <row r="176" spans="1:4" ht="24" x14ac:dyDescent="0.3">
      <c r="A176" s="12" t="s">
        <v>145</v>
      </c>
      <c r="B176" s="13" t="s">
        <v>178</v>
      </c>
      <c r="C176" s="14" t="str">
        <f>IF(ISERROR(VLOOKUP($B176,'[1]Full Matrix'!$B$3:$BD$729,MATCH(C$2,'[1]Full Matrix'!$B$2:$BD$2,0),FALSE)),"",VLOOKUP($B176,'[1]Full Matrix'!$B$3:$BD$729,MATCH(C$2,'[1]Full Matrix'!$B$2:$BD$2,0),FALSE))</f>
        <v>Replacement Lamp for NP-PA653U/PA803U/PA853W/PA903X projectors</v>
      </c>
      <c r="D176" s="15">
        <f>IF(ISERROR(VLOOKUP($B176,'[1]Full Matrix'!$B$3:$BD$729,MATCH(D$2,'[1]Full Matrix'!$B$2:$BD$2,0),FALSE)),"",VLOOKUP($B176,'[1]Full Matrix'!$B$3:$BD$729,MATCH(D$2,'[1]Full Matrix'!$B$2:$BD$2,0),FALSE))</f>
        <v>545</v>
      </c>
    </row>
    <row r="177" spans="1:4" ht="35.4" x14ac:dyDescent="0.3">
      <c r="A177" s="12" t="s">
        <v>145</v>
      </c>
      <c r="B177" s="13" t="s">
        <v>179</v>
      </c>
      <c r="C177" s="14" t="str">
        <f>IF(ISERROR(VLOOKUP($B177,'[1]Full Matrix'!$B$3:$BD$729,MATCH(C$2,'[1]Full Matrix'!$B$2:$BD$2,0),FALSE)),"",VLOOKUP($B177,'[1]Full Matrix'!$B$3:$BD$729,MATCH(C$2,'[1]Full Matrix'!$B$2:$BD$2,0),FALSE))</f>
        <v>Replacement Lamp for NP-ME301X/ME331X/ME361X/ME401X/ME301W/ME331W/ME361W/ME401W projectors</v>
      </c>
      <c r="D177" s="15">
        <f>IF(ISERROR(VLOOKUP($B177,'[1]Full Matrix'!$B$3:$BD$729,MATCH(D$2,'[1]Full Matrix'!$B$2:$BD$2,0),FALSE)),"",VLOOKUP($B177,'[1]Full Matrix'!$B$3:$BD$729,MATCH(D$2,'[1]Full Matrix'!$B$2:$BD$2,0),FALSE))</f>
        <v>110</v>
      </c>
    </row>
    <row r="178" spans="1:4" ht="24" x14ac:dyDescent="0.3">
      <c r="A178" s="12" t="s">
        <v>145</v>
      </c>
      <c r="B178" s="13" t="s">
        <v>180</v>
      </c>
      <c r="C178" s="14" t="str">
        <f>IF(ISERROR(VLOOKUP($B178,'[1]Full Matrix'!$B$3:$BD$729,MATCH(C$2,'[1]Full Matrix'!$B$2:$BD$2,0),FALSE)),"",VLOOKUP($B178,'[1]Full Matrix'!$B$3:$BD$729,MATCH(C$2,'[1]Full Matrix'!$B$2:$BD$2,0),FALSE))</f>
        <v>Replacement lamp for the NP-P474W/P474U/P554W/P554U projectors</v>
      </c>
      <c r="D178" s="15">
        <f>IF(ISERROR(VLOOKUP($B178,'[1]Full Matrix'!$B$3:$BD$729,MATCH(D$2,'[1]Full Matrix'!$B$2:$BD$2,0),FALSE)),"",VLOOKUP($B178,'[1]Full Matrix'!$B$3:$BD$729,MATCH(D$2,'[1]Full Matrix'!$B$2:$BD$2,0),FALSE))</f>
        <v>135</v>
      </c>
    </row>
    <row r="179" spans="1:4" ht="35.4" x14ac:dyDescent="0.3">
      <c r="A179" s="12" t="s">
        <v>145</v>
      </c>
      <c r="B179" s="13" t="s">
        <v>181</v>
      </c>
      <c r="C179" s="14" t="str">
        <f>IF(ISERROR(VLOOKUP($B179,'[1]Full Matrix'!$B$3:$BD$729,MATCH(C$2,'[1]Full Matrix'!$B$2:$BD$2,0),FALSE)),"",VLOOKUP($B179,'[1]Full Matrix'!$B$3:$BD$729,MATCH(C$2,'[1]Full Matrix'!$B$2:$BD$2,0),FALSE))</f>
        <v>Replacement Lamp for NP-MC372X/MC382W, NP-ME402X/ME372W/ME382U, NP-MC453X/MC423W, NP-ME453X/ME423W/ME403U projectors</v>
      </c>
      <c r="D179" s="15">
        <f>IF(ISERROR(VLOOKUP($B179,'[1]Full Matrix'!$B$3:$BD$729,MATCH(D$2,'[1]Full Matrix'!$B$2:$BD$2,0),FALSE)),"",VLOOKUP($B179,'[1]Full Matrix'!$B$3:$BD$729,MATCH(D$2,'[1]Full Matrix'!$B$2:$BD$2,0),FALSE))</f>
        <v>110</v>
      </c>
    </row>
    <row r="180" spans="1:4" ht="24" x14ac:dyDescent="0.3">
      <c r="A180" s="12" t="s">
        <v>145</v>
      </c>
      <c r="B180" s="21" t="s">
        <v>182</v>
      </c>
      <c r="C180" s="14" t="str">
        <f>IF(ISERROR(VLOOKUP($B180,'[1]Full Matrix'!$B$3:$BD$729,MATCH(C$2,'[1]Full Matrix'!$B$2:$BD$2,0),FALSE)),"",VLOOKUP($B180,'[1]Full Matrix'!$B$3:$BD$729,MATCH(C$2,'[1]Full Matrix'!$B$2:$BD$2,0),FALSE))</f>
        <v>Replacement Lamp for LT280, LT380, VT470, VT670, VT676 and VT676E</v>
      </c>
      <c r="D180" s="15">
        <f>IF(ISERROR(VLOOKUP($B180,'[1]Full Matrix'!$B$3:$BD$729,MATCH(D$2,'[1]Full Matrix'!$B$2:$BD$2,0),FALSE)),"",VLOOKUP($B180,'[1]Full Matrix'!$B$3:$BD$729,MATCH(D$2,'[1]Full Matrix'!$B$2:$BD$2,0),FALSE))</f>
        <v>329</v>
      </c>
    </row>
    <row r="181" spans="1:4" ht="24" x14ac:dyDescent="0.3">
      <c r="A181" s="12" t="s">
        <v>145</v>
      </c>
      <c r="B181" s="21" t="s">
        <v>183</v>
      </c>
      <c r="C181" s="14" t="str">
        <f>IF(ISERROR(VLOOKUP($B181,'[1]Full Matrix'!$B$3:$BD$729,MATCH(C$2,'[1]Full Matrix'!$B$2:$BD$2,0),FALSE)),"",VLOOKUP($B181,'[1]Full Matrix'!$B$3:$BD$729,MATCH(C$2,'[1]Full Matrix'!$B$2:$BD$2,0),FALSE))</f>
        <v>Replacement Lamp for VT48 and VT49 Projectors - NO LONGER ACCEPTING ORDERS, No Suggested Replacement</v>
      </c>
      <c r="D181" s="15">
        <f>IF(ISERROR(VLOOKUP($B181,'[1]Full Matrix'!$B$3:$BD$729,MATCH(D$2,'[1]Full Matrix'!$B$2:$BD$2,0),FALSE)),"",VLOOKUP($B181,'[1]Full Matrix'!$B$3:$BD$729,MATCH(D$2,'[1]Full Matrix'!$B$2:$BD$2,0),FALSE))</f>
        <v>329</v>
      </c>
    </row>
    <row r="182" spans="1:4" ht="24.6" thickBot="1" x14ac:dyDescent="0.35">
      <c r="A182" s="12" t="s">
        <v>145</v>
      </c>
      <c r="B182" s="21" t="s">
        <v>184</v>
      </c>
      <c r="C182" s="14" t="str">
        <f>IF(ISERROR(VLOOKUP($B182,'[1]Full Matrix'!$B$3:$BD$729,MATCH(C$2,'[1]Full Matrix'!$B$2:$BD$2,0),FALSE)),"",VLOOKUP($B182,'[1]Full Matrix'!$B$3:$BD$729,MATCH(C$2,'[1]Full Matrix'!$B$2:$BD$2,0),FALSE))</f>
        <v>Replacement Lamp For VT480, VT490, VT491, VT580, VT590, VT595 and VT695 Projectors</v>
      </c>
      <c r="D182" s="15">
        <f>IF(ISERROR(VLOOKUP($B182,'[1]Full Matrix'!$B$3:$BD$729,MATCH(D$2,'[1]Full Matrix'!$B$2:$BD$2,0),FALSE)),"",VLOOKUP($B182,'[1]Full Matrix'!$B$3:$BD$729,MATCH(D$2,'[1]Full Matrix'!$B$2:$BD$2,0),FALSE))</f>
        <v>329</v>
      </c>
    </row>
    <row r="183" spans="1:4" s="11" customFormat="1" ht="16.8" thickTop="1" thickBot="1" x14ac:dyDescent="0.3">
      <c r="A183" s="7" t="s">
        <v>185</v>
      </c>
      <c r="B183" s="8"/>
      <c r="C183" s="9"/>
      <c r="D183" s="10"/>
    </row>
    <row r="184" spans="1:4" ht="24.6" thickTop="1" x14ac:dyDescent="0.3">
      <c r="A184" s="12" t="s">
        <v>185</v>
      </c>
      <c r="B184" s="22" t="s">
        <v>186</v>
      </c>
      <c r="C184" s="14" t="str">
        <f>IF(ISERROR(VLOOKUP($B184,'[1]Full Matrix'!$B$3:$BD$729,MATCH(C$2,'[1]Full Matrix'!$B$2:$BD$2,0),FALSE)),"",VLOOKUP($B184,'[1]Full Matrix'!$B$3:$BD$729,MATCH(C$2,'[1]Full Matrix'!$B$2:$BD$2,0),FALSE))</f>
        <v>Replacement Remote for NP4000, NP4001, NP4100 and NP4100W projectors.</v>
      </c>
      <c r="D184" s="15">
        <f>IF(ISERROR(VLOOKUP($B184,'[1]Full Matrix'!$B$3:$BD$729,MATCH(D$2,'[1]Full Matrix'!$B$2:$BD$2,0),FALSE)),"",VLOOKUP($B184,'[1]Full Matrix'!$B$3:$BD$729,MATCH(D$2,'[1]Full Matrix'!$B$2:$BD$2,0),FALSE))</f>
        <v>83</v>
      </c>
    </row>
    <row r="185" spans="1:4" ht="24" x14ac:dyDescent="0.3">
      <c r="A185" s="12" t="s">
        <v>185</v>
      </c>
      <c r="B185" s="22" t="s">
        <v>187</v>
      </c>
      <c r="C185" s="14" t="str">
        <f>IF(ISERROR(VLOOKUP($B185,'[1]Full Matrix'!$B$3:$BD$729,MATCH(C$2,'[1]Full Matrix'!$B$2:$BD$2,0),FALSE)),"",VLOOKUP($B185,'[1]Full Matrix'!$B$3:$BD$729,MATCH(C$2,'[1]Full Matrix'!$B$2:$BD$2,0),FALSE))</f>
        <v>Replacement remote for NP1150, NP2150, NP3150, NP3151W, NP1250, NP2250, NP3250 and NP3250W projectors</v>
      </c>
      <c r="D185" s="15">
        <f>IF(ISERROR(VLOOKUP($B185,'[1]Full Matrix'!$B$3:$BD$729,MATCH(D$2,'[1]Full Matrix'!$B$2:$BD$2,0),FALSE)),"",VLOOKUP($B185,'[1]Full Matrix'!$B$3:$BD$729,MATCH(D$2,'[1]Full Matrix'!$B$2:$BD$2,0),FALSE))</f>
        <v>83</v>
      </c>
    </row>
    <row r="186" spans="1:4" ht="58.2" x14ac:dyDescent="0.3">
      <c r="A186" s="12" t="s">
        <v>185</v>
      </c>
      <c r="B186" s="23" t="s">
        <v>188</v>
      </c>
      <c r="C186" s="20" t="str">
        <f>IF(ISERROR(VLOOKUP($B186,'[1]Full Matrix'!$B$3:$BD$729,MATCH(C$2,'[1]Full Matrix'!$B$2:$BD$2,0),FALSE)),"",VLOOKUP($B186,'[1]Full Matrix'!$B$3:$BD$729,MATCH(C$2,'[1]Full Matrix'!$B$2:$BD$2,0),FALSE))</f>
        <v>Replacement remote for NP-M271X/M311X/M311W, NP-P350X/P350W/P420X, NP-P401W/P451X/P451W/P501X, NP-UM330X/UM330W,  NP-UM330Xi-WK1/UM330Wi-WK1, NP-UM330Xi-WK/UM330Wi-WK and NP-UM330Xi2-WK/UM330Wi2-WK projectors (Direct replacement for RMT-PJ22 and RMT-PJ30)</v>
      </c>
      <c r="D186" s="15">
        <f>IF(ISERROR(VLOOKUP($B186,'[1]Full Matrix'!$B$3:$BD$729,MATCH(D$2,'[1]Full Matrix'!$B$2:$BD$2,0),FALSE)),"",VLOOKUP($B186,'[1]Full Matrix'!$B$3:$BD$729,MATCH(D$2,'[1]Full Matrix'!$B$2:$BD$2,0),FALSE))</f>
        <v>83</v>
      </c>
    </row>
    <row r="187" spans="1:4" x14ac:dyDescent="0.3">
      <c r="A187" s="12" t="s">
        <v>185</v>
      </c>
      <c r="B187" s="23" t="s">
        <v>189</v>
      </c>
      <c r="C187" s="14" t="str">
        <f>IF(ISERROR(VLOOKUP($B187,'[1]Full Matrix'!$B$3:$BD$729,MATCH(C$2,'[1]Full Matrix'!$B$2:$BD$2,0),FALSE)),"",VLOOKUP($B187,'[1]Full Matrix'!$B$3:$BD$729,MATCH(C$2,'[1]Full Matrix'!$B$2:$BD$2,0),FALSE))</f>
        <v>Replacement remote for NP-U300/U310W and NP-PE401H projectors</v>
      </c>
      <c r="D187" s="15">
        <f>IF(ISERROR(VLOOKUP($B187,'[1]Full Matrix'!$B$3:$BD$729,MATCH(D$2,'[1]Full Matrix'!$B$2:$BD$2,0),FALSE)),"",VLOOKUP($B187,'[1]Full Matrix'!$B$3:$BD$729,MATCH(D$2,'[1]Full Matrix'!$B$2:$BD$2,0),FALSE))</f>
        <v>83</v>
      </c>
    </row>
    <row r="188" spans="1:4" ht="24" x14ac:dyDescent="0.3">
      <c r="A188" s="12" t="s">
        <v>185</v>
      </c>
      <c r="B188" s="23" t="s">
        <v>190</v>
      </c>
      <c r="C188" s="14" t="str">
        <f>IF(ISERROR(VLOOKUP($B188,'[1]Full Matrix'!$B$3:$BD$729,MATCH(C$2,'[1]Full Matrix'!$B$2:$BD$2,0),FALSE)),"",VLOOKUP($B188,'[1]Full Matrix'!$B$3:$BD$729,MATCH(C$2,'[1]Full Matrix'!$B$2:$BD$2,0),FALSE))</f>
        <v>Replacement remote for NP-PA500X/PA500U/PA5520W/PA600X, NP-PX700W/750U/800X and NP-PH1000U projectors.</v>
      </c>
      <c r="D188" s="15">
        <f>IF(ISERROR(VLOOKUP($B188,'[1]Full Matrix'!$B$3:$BD$729,MATCH(D$2,'[1]Full Matrix'!$B$2:$BD$2,0),FALSE)),"",VLOOKUP($B188,'[1]Full Matrix'!$B$3:$BD$729,MATCH(D$2,'[1]Full Matrix'!$B$2:$BD$2,0),FALSE))</f>
        <v>83</v>
      </c>
    </row>
    <row r="189" spans="1:4" ht="69.599999999999994" x14ac:dyDescent="0.3">
      <c r="A189" s="12" t="s">
        <v>185</v>
      </c>
      <c r="B189" s="23" t="s">
        <v>191</v>
      </c>
      <c r="C189" s="14" t="str">
        <f>IF(ISERROR(VLOOKUP($B189,'[1]Full Matrix'!$B$3:$BD$729,MATCH(C$2,'[1]Full Matrix'!$B$2:$BD$2,0),FALSE)),"",VLOOKUP($B189,'[1]Full Matrix'!$B$3:$BD$729,MATCH(C$2,'[1]Full Matrix'!$B$2:$BD$2,0),FALSE))</f>
        <v>Replacement remote control for the NP-PX602WL-BK/PX602WL-WH/PX602UL-BK/PH602UL-WH, NP-PX700W/PX750U/PX800X, NP-PX700W2/PX750U2/PX800X2, NP-PX803UL-BK/PX803UL-WH, NP-PX1004UL-BK/PX1004UL-WH, NP-PX1005QL-B/PX1005QL-W, NP-PX2000UL, NP-PH1000U/1400U, NP-PH1201QL, NP-PH1202HL/NP-PH1202HL1, NP-PH2601QL and NP-PH3501QL projectors</v>
      </c>
      <c r="D189" s="15">
        <f>IF(ISERROR(VLOOKUP($B189,'[1]Full Matrix'!$B$3:$BD$729,MATCH(D$2,'[1]Full Matrix'!$B$2:$BD$2,0),FALSE)),"",VLOOKUP($B189,'[1]Full Matrix'!$B$3:$BD$729,MATCH(D$2,'[1]Full Matrix'!$B$2:$BD$2,0),FALSE))</f>
        <v>83</v>
      </c>
    </row>
    <row r="190" spans="1:4" ht="92.4" x14ac:dyDescent="0.3">
      <c r="A190" s="12" t="s">
        <v>185</v>
      </c>
      <c r="B190" s="23" t="s">
        <v>192</v>
      </c>
      <c r="C190" s="14" t="str">
        <f>IF(ISERROR(VLOOKUP($B190,'[1]Full Matrix'!$B$3:$BD$729,MATCH(C$2,'[1]Full Matrix'!$B$2:$BD$2,0),FALSE)),"",VLOOKUP($B190,'[1]Full Matrix'!$B$3:$BD$729,MATCH(C$2,'[1]Full Matrix'!$B$2:$BD$2,0),FALSE))</f>
        <v>Replacement remote control for NP-M282X/M322X/M322W/M402X, NP-M283X/M323X/M323W/M363X/M363W/M403X/M403H, NP-M322XS/M352WS, NP-M333XS/M353WS, NP-M402H, NP-ME301X/ME331X/ME361X/ME401X/ME301W/ME331W/ME361W/ME401W, NP-UM361X/UM351W/UM352W, NP-UM361X-WK/UM351W-Wk/UM352W-WK, NP-UM361Xi-WK/UM351Wi-WK and NP-UM361Xi-TM/UM351Wi-TM/UM352W-TM, NP-V302H/V332X/V332W, NP-VE303/VE303X projectors</v>
      </c>
      <c r="D190" s="15">
        <f>IF(ISERROR(VLOOKUP($B190,'[1]Full Matrix'!$B$3:$BD$729,MATCH(D$2,'[1]Full Matrix'!$B$2:$BD$2,0),FALSE)),"",VLOOKUP($B190,'[1]Full Matrix'!$B$3:$BD$729,MATCH(D$2,'[1]Full Matrix'!$B$2:$BD$2,0),FALSE))</f>
        <v>83</v>
      </c>
    </row>
    <row r="191" spans="1:4" ht="35.4" x14ac:dyDescent="0.3">
      <c r="A191" s="24" t="s">
        <v>185</v>
      </c>
      <c r="B191" s="23" t="s">
        <v>193</v>
      </c>
      <c r="C191" s="14" t="str">
        <f>IF(ISERROR(VLOOKUP($B191,'[1]Full Matrix'!$B$3:$BD$729,MATCH(C$2,'[1]Full Matrix'!$B$2:$BD$2,0),FALSE)),"",VLOOKUP($B191,'[1]Full Matrix'!$B$3:$BD$729,MATCH(C$2,'[1]Full Matrix'!$B$2:$BD$2,0),FALSE))</f>
        <v>Replacement remote for NP-PA521U/PA571W/PA621X, NP-PA622U/PA672W/PA722X, NP-PA653U/PA803U/PA853W/PA903X and NP-PA653UL/PA703UL/PA803UL projectors</v>
      </c>
      <c r="D191" s="15">
        <f>IF(ISERROR(VLOOKUP($B191,'[1]Full Matrix'!$B$3:$BD$729,MATCH(D$2,'[1]Full Matrix'!$B$2:$BD$2,0),FALSE)),"",VLOOKUP($B191,'[1]Full Matrix'!$B$3:$BD$729,MATCH(D$2,'[1]Full Matrix'!$B$2:$BD$2,0),FALSE))</f>
        <v>72</v>
      </c>
    </row>
    <row r="192" spans="1:4" ht="35.4" x14ac:dyDescent="0.3">
      <c r="A192" s="12" t="s">
        <v>185</v>
      </c>
      <c r="B192" s="23" t="s">
        <v>194</v>
      </c>
      <c r="C192" s="14" t="str">
        <f>IF(ISERROR(VLOOKUP($B192,'[1]Full Matrix'!$B$3:$BD$729,MATCH(C$2,'[1]Full Matrix'!$B$2:$BD$2,0),FALSE)),"",VLOOKUP($B192,'[1]Full Matrix'!$B$3:$BD$729,MATCH(C$2,'[1]Full Matrix'!$B$2:$BD$2,0),FALSE))</f>
        <v>Replacement remote control for the NP-P452W/P452H/P502W/P502H, NP-P502W/P502HL, NP-P502WL-2/P502HL-2 and NP-P474W/P474U/P554W/P554U projectors</v>
      </c>
      <c r="D192" s="15">
        <f>IF(ISERROR(VLOOKUP($B192,'[1]Full Matrix'!$B$3:$BD$729,MATCH(D$2,'[1]Full Matrix'!$B$2:$BD$2,0),FALSE)),"",VLOOKUP($B192,'[1]Full Matrix'!$B$3:$BD$729,MATCH(D$2,'[1]Full Matrix'!$B$2:$BD$2,0),FALSE))</f>
        <v>83</v>
      </c>
    </row>
    <row r="193" spans="1:4" ht="46.8" x14ac:dyDescent="0.3">
      <c r="A193" s="12" t="s">
        <v>185</v>
      </c>
      <c r="B193" s="23" t="s">
        <v>195</v>
      </c>
      <c r="C193" s="14" t="str">
        <f>IF(ISERROR(VLOOKUP($B193,'[1]Full Matrix'!$B$3:$BD$729,MATCH(C$2,'[1]Full Matrix'!$B$2:$BD$2,0),FALSE)),"",VLOOKUP($B193,'[1]Full Matrix'!$B$3:$BD$729,MATCH(C$2,'[1]Full Matrix'!$B$2:$BD$2,0),FALSE))</f>
        <v>Replacement remote for NP-MC372X/MC382W, NP-ME402X/ME372W/ME382U, NP-MC453X/MC423W, NP-ME453X/ME423W/ME403U, NP-P506QL, NP-P525WL/P525UL/P605UL, NP-PE455WL/PE455UL</v>
      </c>
      <c r="D193" s="15">
        <f>IF(ISERROR(VLOOKUP($B193,'[1]Full Matrix'!$B$3:$BD$729,MATCH(D$2,'[1]Full Matrix'!$B$2:$BD$2,0),FALSE)),"",VLOOKUP($B193,'[1]Full Matrix'!$B$3:$BD$729,MATCH(D$2,'[1]Full Matrix'!$B$2:$BD$2,0),FALSE))</f>
        <v>83</v>
      </c>
    </row>
    <row r="194" spans="1:4" ht="24.6" thickBot="1" x14ac:dyDescent="0.35">
      <c r="A194" s="12" t="s">
        <v>185</v>
      </c>
      <c r="B194" s="23" t="s">
        <v>196</v>
      </c>
      <c r="C194" s="14" t="str">
        <f>IF(ISERROR(VLOOKUP($B194,'[1]Full Matrix'!$B$3:$BD$729,MATCH(C$2,'[1]Full Matrix'!$B$2:$BD$2,0),FALSE)),"",VLOOKUP($B194,'[1]Full Matrix'!$B$3:$BD$729,MATCH(C$2,'[1]Full Matrix'!$B$2:$BD$2,0),FALSE))</f>
        <v>Replacement remote control for the NP-PA804UL-B/PA804UL-W and NP-PA1004UL-B/PA1004UL-W projectors</v>
      </c>
      <c r="D194" s="15">
        <f>IF(ISERROR(VLOOKUP($B194,'[1]Full Matrix'!$B$3:$BD$729,MATCH(D$2,'[1]Full Matrix'!$B$2:$BD$2,0),FALSE)),"",VLOOKUP($B194,'[1]Full Matrix'!$B$3:$BD$729,MATCH(D$2,'[1]Full Matrix'!$B$2:$BD$2,0),FALSE))</f>
        <v>83</v>
      </c>
    </row>
    <row r="195" spans="1:4" s="11" customFormat="1" ht="16.8" thickTop="1" thickBot="1" x14ac:dyDescent="0.3">
      <c r="A195" s="7" t="s">
        <v>197</v>
      </c>
      <c r="B195" s="8"/>
      <c r="C195" s="9"/>
      <c r="D195" s="10"/>
    </row>
    <row r="196" spans="1:4" ht="24.6" thickTop="1" x14ac:dyDescent="0.3">
      <c r="A196" s="12" t="s">
        <v>197</v>
      </c>
      <c r="B196" s="13" t="s">
        <v>198</v>
      </c>
      <c r="C196" s="20" t="str">
        <f>IF(ISERROR(VLOOKUP($B196,'[1]Full Matrix'!$B$3:$BD$729,MATCH(C$2,'[1]Full Matrix'!$B$2:$BD$2,0),FALSE)),"",VLOOKUP($B196,'[1]Full Matrix'!$B$3:$BD$729,MATCH(C$2,'[1]Full Matrix'!$B$2:$BD$2,0),FALSE))</f>
        <v>Padded carrying case for NP-V311X/V311W, NP-VE281/VE281X, NP-VE303/VE303X, and NP-V302H/V332X/V332W projectors</v>
      </c>
      <c r="D196" s="15">
        <f>IF(ISERROR(VLOOKUP($B196,'[1]Full Matrix'!$B$3:$BD$729,MATCH(D$2,'[1]Full Matrix'!$B$2:$BD$2,0),FALSE)),"",VLOOKUP($B196,'[1]Full Matrix'!$B$3:$BD$729,MATCH(D$2,'[1]Full Matrix'!$B$2:$BD$2,0),FALSE))</f>
        <v>56</v>
      </c>
    </row>
    <row r="197" spans="1:4" ht="36" thickBot="1" x14ac:dyDescent="0.35">
      <c r="A197" s="12" t="s">
        <v>197</v>
      </c>
      <c r="B197" s="13" t="s">
        <v>199</v>
      </c>
      <c r="C197" s="20" t="str">
        <f>IF(ISERROR(VLOOKUP($B197,'[1]Full Matrix'!$B$3:$BD$729,MATCH(C$2,'[1]Full Matrix'!$B$2:$BD$2,0),FALSE)),"",VLOOKUP($B197,'[1]Full Matrix'!$B$3:$BD$729,MATCH(C$2,'[1]Full Matrix'!$B$2:$BD$2,0),FALSE))</f>
        <v>Soft carrying case for NP-MC372X/MC382W, NP-ME402X/ME372W/ME382U, NP-MC453X/MC423W, NP-ME453X/ME423W/ME403U projectors</v>
      </c>
      <c r="D197" s="15">
        <f>IF(ISERROR(VLOOKUP($B197,'[1]Full Matrix'!$B$3:$BD$729,MATCH(D$2,'[1]Full Matrix'!$B$2:$BD$2,0),FALSE)),"",VLOOKUP($B197,'[1]Full Matrix'!$B$3:$BD$729,MATCH(D$2,'[1]Full Matrix'!$B$2:$BD$2,0),FALSE))</f>
        <v>39</v>
      </c>
    </row>
    <row r="198" spans="1:4" s="11" customFormat="1" ht="16.8" thickTop="1" thickBot="1" x14ac:dyDescent="0.3">
      <c r="A198" s="7" t="s">
        <v>200</v>
      </c>
      <c r="B198" s="8"/>
      <c r="C198" s="9"/>
      <c r="D198" s="10"/>
    </row>
    <row r="199" spans="1:4" ht="24.6" thickTop="1" x14ac:dyDescent="0.3">
      <c r="A199" s="12" t="s">
        <v>200</v>
      </c>
      <c r="B199" s="22" t="s">
        <v>201</v>
      </c>
      <c r="C199" s="14" t="str">
        <f>IF(ISERROR(VLOOKUP($B199,'[1]Full Matrix'!$B$3:$BD$729,MATCH(C$2,'[1]Full Matrix'!$B$2:$BD$2,0),FALSE)),"",VLOOKUP($B199,'[1]Full Matrix'!$B$3:$BD$729,MATCH(C$2,'[1]Full Matrix'!$B$2:$BD$2,0),FALSE))</f>
        <v>Lens Adapter Ring required for NC-50LS12Z, NC-50LS14Z, NC-50LS16Z, NC-50LS18Z, NC-50LS21Z and L2K-30Zm lenses</v>
      </c>
      <c r="D199" s="15">
        <f>IF(ISERROR(VLOOKUP($B199,'[1]Full Matrix'!$B$3:$BD$729,MATCH(D$2,'[1]Full Matrix'!$B$2:$BD$2,0),FALSE)),"",VLOOKUP($B199,'[1]Full Matrix'!$B$3:$BD$729,MATCH(D$2,'[1]Full Matrix'!$B$2:$BD$2,0),FALSE))</f>
        <v>369</v>
      </c>
    </row>
    <row r="200" spans="1:4" ht="35.4" x14ac:dyDescent="0.3">
      <c r="A200" s="12" t="s">
        <v>200</v>
      </c>
      <c r="B200" s="23" t="s">
        <v>202</v>
      </c>
      <c r="C200" s="14" t="str">
        <f>IF(ISERROR(VLOOKUP($B200,'[1]Full Matrix'!$B$3:$BD$729,MATCH(C$2,'[1]Full Matrix'!$B$2:$BD$2,0),FALSE)),"",VLOOKUP($B200,'[1]Full Matrix'!$B$3:$BD$729,MATCH(C$2,'[1]Full Matrix'!$B$2:$BD$2,0),FALSE))</f>
        <v>Input Panel Cover for NP-M282X/M322X/M322W/M402X, NP-M283X/M323X/M363X/M403X/M323W/M363W/M403H, NP-M322XS/M352WS, NP-M333XS/M353WS, and NP-M402H projectors</v>
      </c>
      <c r="D200" s="15">
        <f>IF(ISERROR(VLOOKUP($B200,'[1]Full Matrix'!$B$3:$BD$729,MATCH(D$2,'[1]Full Matrix'!$B$2:$BD$2,0),FALSE)),"",VLOOKUP($B200,'[1]Full Matrix'!$B$3:$BD$729,MATCH(D$2,'[1]Full Matrix'!$B$2:$BD$2,0),FALSE))</f>
        <v>70</v>
      </c>
    </row>
    <row r="201" spans="1:4" ht="24" x14ac:dyDescent="0.3">
      <c r="A201" s="12" t="s">
        <v>200</v>
      </c>
      <c r="B201" s="22" t="s">
        <v>203</v>
      </c>
      <c r="C201" s="14" t="str">
        <f>IF(ISERROR(VLOOKUP($B201,'[1]Full Matrix'!$B$3:$BD$729,MATCH(C$2,'[1]Full Matrix'!$B$2:$BD$2,0),FALSE)),"",VLOOKUP($B201,'[1]Full Matrix'!$B$3:$BD$729,MATCH(C$2,'[1]Full Matrix'!$B$2:$BD$2,0),FALSE))</f>
        <v>Portrait Installation Safety Cover for the NP-PX602WL-BK/PX602WL-WH and PX602UL-BK/PH602UL-WH projectors</v>
      </c>
      <c r="D201" s="15">
        <f>IF(ISERROR(VLOOKUP($B201,'[1]Full Matrix'!$B$3:$BD$729,MATCH(D$2,'[1]Full Matrix'!$B$2:$BD$2,0),FALSE)),"",VLOOKUP($B201,'[1]Full Matrix'!$B$3:$BD$729,MATCH(D$2,'[1]Full Matrix'!$B$2:$BD$2,0),FALSE))</f>
        <v>108</v>
      </c>
    </row>
    <row r="202" spans="1:4" ht="24" x14ac:dyDescent="0.3">
      <c r="A202" s="12" t="s">
        <v>200</v>
      </c>
      <c r="B202" s="23" t="s">
        <v>204</v>
      </c>
      <c r="C202" s="14" t="str">
        <f>IF(ISERROR(VLOOKUP($B202,'[1]Full Matrix'!$B$3:$BD$729,MATCH(C$2,'[1]Full Matrix'!$B$2:$BD$2,0),FALSE)),"",VLOOKUP($B202,'[1]Full Matrix'!$B$3:$BD$729,MATCH(C$2,'[1]Full Matrix'!$B$2:$BD$2,0),FALSE))</f>
        <v>Input Panel Cover for NP-P502WL/P502HL and NP-P502WL-2/P502HL-2 projectors</v>
      </c>
      <c r="D202" s="15">
        <f>IF(ISERROR(VLOOKUP($B202,'[1]Full Matrix'!$B$3:$BD$729,MATCH(D$2,'[1]Full Matrix'!$B$2:$BD$2,0),FALSE)),"",VLOOKUP($B202,'[1]Full Matrix'!$B$3:$BD$729,MATCH(D$2,'[1]Full Matrix'!$B$2:$BD$2,0),FALSE))</f>
        <v>52</v>
      </c>
    </row>
    <row r="203" spans="1:4" ht="24" x14ac:dyDescent="0.3">
      <c r="A203" s="12" t="s">
        <v>200</v>
      </c>
      <c r="B203" s="23" t="s">
        <v>205</v>
      </c>
      <c r="C203" s="14" t="str">
        <f>IF(ISERROR(VLOOKUP($B203,'[1]Full Matrix'!$B$3:$BD$729,MATCH(C$2,'[1]Full Matrix'!$B$2:$BD$2,0),FALSE)),"",VLOOKUP($B203,'[1]Full Matrix'!$B$3:$BD$729,MATCH(C$2,'[1]Full Matrix'!$B$2:$BD$2,0),FALSE))</f>
        <v>Input Panel Cover for NP-P452W/P452H/P502W and NP-P502H projectors</v>
      </c>
      <c r="D203" s="15">
        <f>IF(ISERROR(VLOOKUP($B203,'[1]Full Matrix'!$B$3:$BD$729,MATCH(D$2,'[1]Full Matrix'!$B$2:$BD$2,0),FALSE)),"",VLOOKUP($B203,'[1]Full Matrix'!$B$3:$BD$729,MATCH(D$2,'[1]Full Matrix'!$B$2:$BD$2,0),FALSE))</f>
        <v>70</v>
      </c>
    </row>
    <row r="204" spans="1:4" ht="24" x14ac:dyDescent="0.3">
      <c r="A204" s="12" t="s">
        <v>200</v>
      </c>
      <c r="B204" s="22" t="s">
        <v>206</v>
      </c>
      <c r="C204" s="14" t="str">
        <f>IF(ISERROR(VLOOKUP($B204,'[1]Full Matrix'!$B$3:$BD$729,MATCH(C$2,'[1]Full Matrix'!$B$2:$BD$2,0),FALSE)),"",VLOOKUP($B204,'[1]Full Matrix'!$B$3:$BD$729,MATCH(C$2,'[1]Full Matrix'!$B$2:$BD$2,0),FALSE))</f>
        <v>Input Panel Cover for the NP-PA653U/PA803U/PA853W/PA903X projectors</v>
      </c>
      <c r="D204" s="15">
        <f>IF(ISERROR(VLOOKUP($B204,'[1]Full Matrix'!$B$3:$BD$729,MATCH(D$2,'[1]Full Matrix'!$B$2:$BD$2,0),FALSE)),"",VLOOKUP($B204,'[1]Full Matrix'!$B$3:$BD$729,MATCH(D$2,'[1]Full Matrix'!$B$2:$BD$2,0),FALSE))</f>
        <v>70</v>
      </c>
    </row>
    <row r="205" spans="1:4" x14ac:dyDescent="0.3">
      <c r="A205" s="12" t="s">
        <v>200</v>
      </c>
      <c r="B205" s="23" t="s">
        <v>207</v>
      </c>
      <c r="C205" s="14" t="str">
        <f>IF(ISERROR(VLOOKUP($B205,'[1]Full Matrix'!$B$3:$BD$729,MATCH(C$2,'[1]Full Matrix'!$B$2:$BD$2,0),FALSE)),"",VLOOKUP($B205,'[1]Full Matrix'!$B$3:$BD$729,MATCH(C$2,'[1]Full Matrix'!$B$2:$BD$2,0),FALSE))</f>
        <v>Input Panel Cover for the NP-P474W/P474U/P554W/P554U projectors</v>
      </c>
      <c r="D205" s="15">
        <f>IF(ISERROR(VLOOKUP($B205,'[1]Full Matrix'!$B$3:$BD$729,MATCH(D$2,'[1]Full Matrix'!$B$2:$BD$2,0),FALSE)),"",VLOOKUP($B205,'[1]Full Matrix'!$B$3:$BD$729,MATCH(D$2,'[1]Full Matrix'!$B$2:$BD$2,0),FALSE))</f>
        <v>70</v>
      </c>
    </row>
    <row r="206" spans="1:4" ht="24" x14ac:dyDescent="0.3">
      <c r="A206" s="12" t="s">
        <v>200</v>
      </c>
      <c r="B206" s="22" t="s">
        <v>208</v>
      </c>
      <c r="C206" s="14" t="str">
        <f>IF(ISERROR(VLOOKUP($B206,'[1]Full Matrix'!$B$3:$BD$729,MATCH(C$2,'[1]Full Matrix'!$B$2:$BD$2,0),FALSE)),"",VLOOKUP($B206,'[1]Full Matrix'!$B$3:$BD$729,MATCH(C$2,'[1]Full Matrix'!$B$2:$BD$2,0),FALSE))</f>
        <v>Black Input Terminal Cover works with NP-PA804UL-B/PA804UL-W and NP-PA1004UL-B/PA1004UL-W projectors</v>
      </c>
      <c r="D206" s="15">
        <f>IF(ISERROR(VLOOKUP($B206,'[1]Full Matrix'!$B$3:$BD$729,MATCH(D$2,'[1]Full Matrix'!$B$2:$BD$2,0),FALSE)),"",VLOOKUP($B206,'[1]Full Matrix'!$B$3:$BD$729,MATCH(D$2,'[1]Full Matrix'!$B$2:$BD$2,0),FALSE))</f>
        <v>87</v>
      </c>
    </row>
    <row r="207" spans="1:4" ht="24" x14ac:dyDescent="0.3">
      <c r="A207" s="12" t="s">
        <v>200</v>
      </c>
      <c r="B207" s="23" t="s">
        <v>209</v>
      </c>
      <c r="C207" s="14" t="str">
        <f>IF(ISERROR(VLOOKUP($B207,'[1]Full Matrix'!$B$3:$BD$729,MATCH(C$2,'[1]Full Matrix'!$B$2:$BD$2,0),FALSE)),"",VLOOKUP($B207,'[1]Full Matrix'!$B$3:$BD$729,MATCH(C$2,'[1]Full Matrix'!$B$2:$BD$2,0),FALSE))</f>
        <v>White Input Terminal Cover works with NP-PA804UL-B/PA804UL-W and NP-PA1004UL-B/PA1004UL-W projectors</v>
      </c>
      <c r="D207" s="15">
        <f>IF(ISERROR(VLOOKUP($B207,'[1]Full Matrix'!$B$3:$BD$729,MATCH(D$2,'[1]Full Matrix'!$B$2:$BD$2,0),FALSE)),"",VLOOKUP($B207,'[1]Full Matrix'!$B$3:$BD$729,MATCH(D$2,'[1]Full Matrix'!$B$2:$BD$2,0),FALSE))</f>
        <v>87</v>
      </c>
    </row>
    <row r="208" spans="1:4" ht="24" x14ac:dyDescent="0.3">
      <c r="A208" s="12" t="s">
        <v>200</v>
      </c>
      <c r="B208" s="22" t="s">
        <v>210</v>
      </c>
      <c r="C208" s="14" t="str">
        <f>IF(ISERROR(VLOOKUP($B208,'[1]Full Matrix'!$B$3:$BD$729,MATCH(C$2,'[1]Full Matrix'!$B$2:$BD$2,0),FALSE)),"",VLOOKUP($B208,'[1]Full Matrix'!$B$3:$BD$729,MATCH(C$2,'[1]Full Matrix'!$B$2:$BD$2,0),FALSE))</f>
        <v>Replacement Filter for the NP-PX700W/PX750U/PX800X and NP-PX700W2/PX750U2/PX800X2 projectors</v>
      </c>
      <c r="D208" s="15">
        <f>IF(ISERROR(VLOOKUP($B208,'[1]Full Matrix'!$B$3:$BD$729,MATCH(D$2,'[1]Full Matrix'!$B$2:$BD$2,0),FALSE)),"",VLOOKUP($B208,'[1]Full Matrix'!$B$3:$BD$729,MATCH(D$2,'[1]Full Matrix'!$B$2:$BD$2,0),FALSE))</f>
        <v>130</v>
      </c>
    </row>
    <row r="209" spans="1:4" x14ac:dyDescent="0.3">
      <c r="A209" s="12" t="s">
        <v>200</v>
      </c>
      <c r="B209" s="22" t="s">
        <v>211</v>
      </c>
      <c r="C209" s="14" t="str">
        <f>IF(ISERROR(VLOOKUP($B209,'[1]Full Matrix'!$B$3:$BD$729,MATCH(C$2,'[1]Full Matrix'!$B$2:$BD$2,0),FALSE)),"",VLOOKUP($B209,'[1]Full Matrix'!$B$3:$BD$729,MATCH(C$2,'[1]Full Matrix'!$B$2:$BD$2,0),FALSE))</f>
        <v>Replacement Filter for the NP-PH1000U and NP-PH1400U projectors</v>
      </c>
      <c r="D209" s="15">
        <f>IF(ISERROR(VLOOKUP($B209,'[1]Full Matrix'!$B$3:$BD$729,MATCH(D$2,'[1]Full Matrix'!$B$2:$BD$2,0),FALSE)),"",VLOOKUP($B209,'[1]Full Matrix'!$B$3:$BD$729,MATCH(D$2,'[1]Full Matrix'!$B$2:$BD$2,0),FALSE))</f>
        <v>249</v>
      </c>
    </row>
    <row r="210" spans="1:4" ht="24" x14ac:dyDescent="0.3">
      <c r="A210" s="12" t="s">
        <v>200</v>
      </c>
      <c r="B210" s="22" t="s">
        <v>212</v>
      </c>
      <c r="C210" s="14" t="str">
        <f>IF(ISERROR(VLOOKUP($B210,'[1]Full Matrix'!$B$3:$BD$729,MATCH(C$2,'[1]Full Matrix'!$B$2:$BD$2,0),FALSE)),"",VLOOKUP($B210,'[1]Full Matrix'!$B$3:$BD$729,MATCH(C$2,'[1]Full Matrix'!$B$2:$BD$2,0),FALSE))</f>
        <v>Replacement Filter for NP-PA653U/PA803U/PA853W/PA903X projectors</v>
      </c>
      <c r="D210" s="15">
        <f>IF(ISERROR(VLOOKUP($B210,'[1]Full Matrix'!$B$3:$BD$729,MATCH(D$2,'[1]Full Matrix'!$B$2:$BD$2,0),FALSE)),"",VLOOKUP($B210,'[1]Full Matrix'!$B$3:$BD$729,MATCH(D$2,'[1]Full Matrix'!$B$2:$BD$2,0),FALSE))</f>
        <v>97</v>
      </c>
    </row>
    <row r="211" spans="1:4" ht="58.2" x14ac:dyDescent="0.3">
      <c r="A211" s="24" t="s">
        <v>200</v>
      </c>
      <c r="B211" s="23" t="s">
        <v>213</v>
      </c>
      <c r="C211" s="14" t="str">
        <f>IF(ISERROR(VLOOKUP($B211,'[1]Full Matrix'!$B$3:$BD$729,MATCH(C$2,'[1]Full Matrix'!$B$2:$BD$2,0),FALSE)),"",VLOOKUP($B211,'[1]Full Matrix'!$B$3:$BD$729,MATCH(C$2,'[1]Full Matrix'!$B$2:$BD$2,0),FALSE))</f>
        <v>Replacement power cable for NP-PX700W/PX750U/PX800X, NP-PX700W2/PX750U2/PX800X2, NP-PX803UL-BK/PX803UL-WH, NP-PX1004UL-BK/PX1004UL-WH, NP-PX1005QL-B/PX1005QL-W, NP-PX2000UL, NP-PH1000U/PH1400U, NP-PH1201QL, NP-PH1202HL and NP-PH1202HL1 projectors</v>
      </c>
      <c r="D211" s="15">
        <f>IF(ISERROR(VLOOKUP($B211,'[1]Full Matrix'!$B$3:$BD$729,MATCH(D$2,'[1]Full Matrix'!$B$2:$BD$2,0),FALSE)),"",VLOOKUP($B211,'[1]Full Matrix'!$B$3:$BD$729,MATCH(D$2,'[1]Full Matrix'!$B$2:$BD$2,0),FALSE))</f>
        <v>53</v>
      </c>
    </row>
    <row r="212" spans="1:4" ht="126.6" x14ac:dyDescent="0.3">
      <c r="A212" s="12" t="s">
        <v>200</v>
      </c>
      <c r="B212" s="23" t="s">
        <v>214</v>
      </c>
      <c r="C212" s="14" t="str">
        <f>IF(ISERROR(VLOOKUP($B212,'[1]Full Matrix'!$B$3:$BD$729,MATCH(C$2,'[1]Full Matrix'!$B$2:$BD$2,0),FALSE)),"",VLOOKUP($B212,'[1]Full Matrix'!$B$3:$BD$729,MATCH(C$2,'[1]Full Matrix'!$B$2:$BD$2,0),FALSE))</f>
        <v>XpanD 3D RF transmitter for use with NP-M282X/M322X/M322W/M402X, NP-M402H, NP-M283X/M323X/M323W/M363X/M363W/M403X/M403W, NP-M333XS/M353WS, NP-P502WL/P502HL, NP-P502WL-2/P502HL-2, NP-P452W/P452H/P502W/P502H, NP-PA521U/PA571W/PA621X, NP-PA622U/PA672W/PA722X, NP-PA653U/PA803U/PA853W/PA903X, NP-PA653UL/PA703UL/PA803UL, NP-PA804UL-B/PA804UL-W, NP-PA1004UL-B/PA1004UL-WNP-PX602WL-BK/PX602WL-WH/PX602UL-BK/PX602UL-WH, NP-PX803UL-BK/PX803UL-WH, NP-PX1004UL-BK/PX1004UL-WH, NP-PX1005QL-B/PX1005QL-W and NP-PH1202HL projectors. For use with X105-RF-X2 glasses.</v>
      </c>
      <c r="D212" s="15">
        <f>IF(ISERROR(VLOOKUP($B212,'[1]Full Matrix'!$B$3:$BD$729,MATCH(D$2,'[1]Full Matrix'!$B$2:$BD$2,0),FALSE)),"",VLOOKUP($B212,'[1]Full Matrix'!$B$3:$BD$729,MATCH(D$2,'[1]Full Matrix'!$B$2:$BD$2,0),FALSE))</f>
        <v>62</v>
      </c>
    </row>
    <row r="213" spans="1:4" ht="24" x14ac:dyDescent="0.3">
      <c r="A213" s="12" t="s">
        <v>200</v>
      </c>
      <c r="B213" s="23" t="s">
        <v>215</v>
      </c>
      <c r="C213" s="14" t="str">
        <f>IF(ISERROR(VLOOKUP($B213,'[1]Full Matrix'!$B$3:$BD$729,MATCH(C$2,'[1]Full Matrix'!$B$2:$BD$2,0),FALSE)),"",VLOOKUP($B213,'[1]Full Matrix'!$B$3:$BD$729,MATCH(C$2,'[1]Full Matrix'!$B$2:$BD$2,0),FALSE))</f>
        <v>Interactive Stylus Pen for the NP03Wi and NP04Wi Interactive camera modules</v>
      </c>
      <c r="D213" s="15">
        <f>IF(ISERROR(VLOOKUP($B213,'[1]Full Matrix'!$B$3:$BD$729,MATCH(D$2,'[1]Full Matrix'!$B$2:$BD$2,0),FALSE)),"",VLOOKUP($B213,'[1]Full Matrix'!$B$3:$BD$729,MATCH(D$2,'[1]Full Matrix'!$B$2:$BD$2,0),FALSE))</f>
        <v>39</v>
      </c>
    </row>
    <row r="214" spans="1:4" ht="35.4" x14ac:dyDescent="0.3">
      <c r="A214" s="12" t="s">
        <v>200</v>
      </c>
      <c r="B214" s="23" t="s">
        <v>216</v>
      </c>
      <c r="C214" s="14" t="str">
        <f>IF(ISERROR(VLOOKUP($B214,'[1]Full Matrix'!$B$3:$BD$729,MATCH(C$2,'[1]Full Matrix'!$B$2:$BD$2,0),FALSE)),"",VLOOKUP($B214,'[1]Full Matrix'!$B$3:$BD$729,MATCH(C$2,'[1]Full Matrix'!$B$2:$BD$2,0),FALSE))</f>
        <v>Interactive camera module with dual pens for the NP-U321H/UM351W/UM361X and NP-U321H-WK/UM351W-WK/UM361X-WK projectors</v>
      </c>
      <c r="D214" s="15">
        <f>IF(ISERROR(VLOOKUP($B214,'[1]Full Matrix'!$B$3:$BD$729,MATCH(D$2,'[1]Full Matrix'!$B$2:$BD$2,0),FALSE)),"",VLOOKUP($B214,'[1]Full Matrix'!$B$3:$BD$729,MATCH(D$2,'[1]Full Matrix'!$B$2:$BD$2,0),FALSE))</f>
        <v>640</v>
      </c>
    </row>
    <row r="215" spans="1:4" ht="58.2" x14ac:dyDescent="0.3">
      <c r="A215" s="12" t="s">
        <v>200</v>
      </c>
      <c r="B215" s="23" t="s">
        <v>217</v>
      </c>
      <c r="C215" s="14" t="str">
        <f>IF(ISERROR(VLOOKUP($B215,'[1]Full Matrix'!$B$3:$BD$729,MATCH(C$2,'[1]Full Matrix'!$B$2:$BD$2,0),FALSE)),"",VLOOKUP($B215,'[1]Full Matrix'!$B$3:$BD$729,MATCH(C$2,'[1]Full Matrix'!$B$2:$BD$2,0),FALSE))</f>
        <v>Interactive Touch Module for NP-UM361X/UM351W/UM352W, NP-UM361X-WK/UM351W-WK/UM352W-WK, NP-UM361Xi-WK/UM351Wi-WK, NP-UM361Xi-TM/UM351Wi-TM/UM352W-TM, NP-U321H,  NP-U321H-WK, NP-U321Hi-WK,  NP-U321Hi-TM and NP-M332XS/M352WS projectors</v>
      </c>
      <c r="D215" s="15">
        <f>IF(ISERROR(VLOOKUP($B215,'[1]Full Matrix'!$B$3:$BD$729,MATCH(D$2,'[1]Full Matrix'!$B$2:$BD$2,0),FALSE)),"",VLOOKUP($B215,'[1]Full Matrix'!$B$3:$BD$729,MATCH(D$2,'[1]Full Matrix'!$B$2:$BD$2,0),FALSE))</f>
        <v>323</v>
      </c>
    </row>
    <row r="216" spans="1:4" ht="58.2" x14ac:dyDescent="0.3">
      <c r="A216" s="12" t="s">
        <v>200</v>
      </c>
      <c r="B216" s="23" t="s">
        <v>218</v>
      </c>
      <c r="C216" s="14" t="str">
        <f>IF(ISERROR(VLOOKUP($B216,'[1]Full Matrix'!$B$3:$BD$729,MATCH(C$2,'[1]Full Matrix'!$B$2:$BD$2,0),FALSE)),"",VLOOKUP($B216,'[1]Full Matrix'!$B$3:$BD$729,MATCH(C$2,'[1]Full Matrix'!$B$2:$BD$2,0),FALSE))</f>
        <v>NP01SW1,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v>
      </c>
      <c r="D216" s="15">
        <f>IF(ISERROR(VLOOKUP($B216,'[1]Full Matrix'!$B$3:$BD$729,MATCH(D$2,'[1]Full Matrix'!$B$2:$BD$2,0),FALSE)),"",VLOOKUP($B216,'[1]Full Matrix'!$B$3:$BD$729,MATCH(D$2,'[1]Full Matrix'!$B$2:$BD$2,0),FALSE))</f>
        <v>769</v>
      </c>
    </row>
    <row r="217" spans="1:4" ht="69.599999999999994" x14ac:dyDescent="0.3">
      <c r="A217" s="12" t="s">
        <v>200</v>
      </c>
      <c r="B217" s="23" t="s">
        <v>219</v>
      </c>
      <c r="C217" s="14" t="str">
        <f>IF(ISERROR(VLOOKUP($B217,'[1]Full Matrix'!$B$3:$BD$729,MATCH(C$2,'[1]Full Matrix'!$B$2:$BD$2,0),FALSE)),"",VLOOKUP($B217,'[1]Full Matrix'!$B$3:$BD$729,MATCH(C$2,'[1]Full Matrix'!$B$2:$BD$2,0),FALSE))</f>
        <v>NP01SW2,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 *includes receiver module*</v>
      </c>
      <c r="D217" s="15">
        <f>IF(ISERROR(VLOOKUP($B217,'[1]Full Matrix'!$B$3:$BD$729,MATCH(D$2,'[1]Full Matrix'!$B$2:$BD$2,0),FALSE)),"",VLOOKUP($B217,'[1]Full Matrix'!$B$3:$BD$729,MATCH(D$2,'[1]Full Matrix'!$B$2:$BD$2,0),FALSE))</f>
        <v>935</v>
      </c>
    </row>
    <row r="218" spans="1:4" ht="58.2" x14ac:dyDescent="0.3">
      <c r="A218" s="12" t="s">
        <v>200</v>
      </c>
      <c r="B218" s="23" t="s">
        <v>220</v>
      </c>
      <c r="C218" s="14" t="str">
        <f>IF(ISERROR(VLOOKUP($B218,'[1]Full Matrix'!$B$3:$BD$729,MATCH(C$2,'[1]Full Matrix'!$B$2:$BD$2,0),FALSE)),"",VLOOKUP($B218,'[1]Full Matrix'!$B$3:$BD$729,MATCH(C$2,'[1]Full Matrix'!$B$2:$BD$2,0),FALSE))</f>
        <v>Active Shutter 3D glasses (PC Only) for NP-M282X/M322X/M322W/M402X, NP-X283X/M323X/M323W/M363X/M363W/M403X/M403H, NP-M332XS/M352WS, NP-M333XS/M353WS and VE281/VE281X projectors</v>
      </c>
      <c r="D218" s="15">
        <f>IF(ISERROR(VLOOKUP($B218,'[1]Full Matrix'!$B$3:$BD$729,MATCH(D$2,'[1]Full Matrix'!$B$2:$BD$2,0),FALSE)),"",VLOOKUP($B218,'[1]Full Matrix'!$B$3:$BD$729,MATCH(D$2,'[1]Full Matrix'!$B$2:$BD$2,0),FALSE))</f>
        <v>95</v>
      </c>
    </row>
    <row r="219" spans="1:4" ht="92.4" x14ac:dyDescent="0.3">
      <c r="A219" s="12" t="s">
        <v>200</v>
      </c>
      <c r="B219" s="22" t="s">
        <v>221</v>
      </c>
      <c r="C219" s="14" t="str">
        <f>IF(ISERROR(VLOOKUP($B219,'[1]Full Matrix'!$B$3:$BD$729,MATCH(C$2,'[1]Full Matrix'!$B$2:$BD$2,0),FALSE)),"",VLOOKUP($B219,'[1]Full Matrix'!$B$3:$BD$729,MATCH(C$2,'[1]Full Matrix'!$B$2:$BD$2,0),FALSE))</f>
        <v>Wireless LAN module for the NP-L102W, NP-M271X/M311X/M311W, NP-P350X/P350W/P420X, NP-M282X/M322X/M402X/M322W/M402H, NP-P401W/P451X/P451W/P501X, NP-PA500X/PA500U/PA550W/PA600X, NP-PA521U/PA571W/PA621X, NP-PX700W/PX750U/PX800X, NP-PX700W2/PX750U2/PX800X2, NP-PH1000U/PH1400U, NP-UM330X/UM330W, NP-UM330Xi-WK1/UM330Wi-WK1 and NP-UM330Xi2-WK/UM330Wi2-WK projectors</v>
      </c>
      <c r="D219" s="15">
        <f>IF(ISERROR(VLOOKUP($B219,'[1]Full Matrix'!$B$3:$BD$729,MATCH(D$2,'[1]Full Matrix'!$B$2:$BD$2,0),FALSE)),"",VLOOKUP($B219,'[1]Full Matrix'!$B$3:$BD$729,MATCH(D$2,'[1]Full Matrix'!$B$2:$BD$2,0),FALSE))</f>
        <v>85</v>
      </c>
    </row>
    <row r="220" spans="1:4" ht="138" x14ac:dyDescent="0.3">
      <c r="A220" s="12" t="s">
        <v>200</v>
      </c>
      <c r="B220" s="22" t="s">
        <v>222</v>
      </c>
      <c r="C220" s="14" t="str">
        <f>IF(ISERROR(VLOOKUP($B220,'[1]Full Matrix'!$B$3:$BD$729,MATCH(C$2,'[1]Full Matrix'!$B$2:$BD$2,0),FALSE)),"",VLOOKUP($B220,'[1]Full Matrix'!$B$3:$BD$729,MATCH(C$2,'[1]Full Matrix'!$B$2:$BD$2,0),FALSE))</f>
        <v>Wireless LAN module for the NP-ME301X/ME331X/ME361X/ME401X/ME301W/ME331W/ME361W/ME401W, NP-MC372X/MC382W, NP-ME402X/ME372W/ME382U, NP-MC453X/MC423W, NP-ME453X/ME423W/ME403U, NP-UM361X/UM351W/UM352W, NP-UM361X-WK/UM351W-WK/UM352W-WK, NP-UM361Xi-WK/UM351Wi-WK, NP-UM361Xi-TM/UM351Wi-TM/UM352W-TM, NP-U321H,  NP-U321H-WK, NP-U321Hi-WK, NP-U321Hi-TM, NP-M283X/M323X/M363X/M403X/M323W/M363W/M403H, NP_M333XS/M353WS, NP-P502WL/P502HL, NP-P502WL-2/P502HL-2, NP-P525WL/P525UL/P605UL, NP-PE455WL/PE455UL, NP-P474W/P474U/P554W/P554U and NP-P452W/P452H/P502W/P502H projectors</v>
      </c>
      <c r="D220" s="15">
        <f>IF(ISERROR(VLOOKUP($B220,'[1]Full Matrix'!$B$3:$BD$729,MATCH(D$2,'[1]Full Matrix'!$B$2:$BD$2,0),FALSE)),"",VLOOKUP($B220,'[1]Full Matrix'!$B$3:$BD$729,MATCH(D$2,'[1]Full Matrix'!$B$2:$BD$2,0),FALSE))</f>
        <v>85</v>
      </c>
    </row>
    <row r="221" spans="1:4" ht="58.2" x14ac:dyDescent="0.3">
      <c r="A221" s="12" t="s">
        <v>200</v>
      </c>
      <c r="B221" s="23" t="s">
        <v>223</v>
      </c>
      <c r="C221" s="14" t="str">
        <f>IF(ISERROR(VLOOKUP($B221,'[1]Full Matrix'!$B$3:$BD$729,MATCH(C$2,'[1]Full Matrix'!$B$2:$BD$2,0),FALSE)),"",VLOOKUP($B221,'[1]Full Matrix'!$B$3:$BD$729,MATCH(C$2,'[1]Full Matrix'!$B$2:$BD$2,0),FALSE))</f>
        <v>Replacement power cable for NP4100/4100W, NP-PA500X/PA500U/PA550W/PA600X, NP-PA521U/PA571W/PA621X, NP-PA622UPA672W/PA722X,  NP-PA653U/PA803U/PA853W/PA903X, NP-PA653UL/PA703UL/PA803UL, NP-PA804UL-B/PA804UL-W and NP-PA1004UL-B/PA1004UL-W projectors.</v>
      </c>
      <c r="D221" s="15">
        <f>IF(ISERROR(VLOOKUP($B221,'[1]Full Matrix'!$B$3:$BD$729,MATCH(D$2,'[1]Full Matrix'!$B$2:$BD$2,0),FALSE)),"",VLOOKUP($B221,'[1]Full Matrix'!$B$3:$BD$729,MATCH(D$2,'[1]Full Matrix'!$B$2:$BD$2,0),FALSE))</f>
        <v>30</v>
      </c>
    </row>
    <row r="222" spans="1:4" ht="172.2" x14ac:dyDescent="0.3">
      <c r="A222" s="12" t="s">
        <v>200</v>
      </c>
      <c r="B222" s="23" t="s">
        <v>224</v>
      </c>
      <c r="C222" s="14" t="str">
        <f>IF(ISERROR(VLOOKUP($B222,'[1]Full Matrix'!$B$3:$BD$729,MATCH(C$2,'[1]Full Matrix'!$B$2:$BD$2,0),FALSE)),"",VLOOKUP($B222,'[1]Full Matrix'!$B$3:$BD$729,MATCH(C$2,'[1]Full Matrix'!$B$2:$BD$2,0),FALSE))</f>
        <v>Replacement power cable for NP-M282X/M322X/M322W/M402X, NP-M283X/M323X/M363X/M403X/M323W/M363W/M403H, NP-M332XS/M352WS, NP-M333XS/M353WS, NP-ME301X/ME331X/ME361X/ME401X/ME301W/ME331W/ME361W/ME401W, NP-MC372X/MC382W, NP-ME402X/ME372W/ME382U, NP-MC453X/MC423W, NP-ME453X/ME423W/ME403U, NP-P506QL, NP-P525WL/P525UL/P605UL, NP-PE455WL/PE455UL, NP-P350X/P350W/P420X ,NP-P401W/P451X/P451W/P501X, NP-P502WL/P502HL, NP-P502WL-2/P502HL-2, NP-P452W/P452H/P502W/P502H, NP-P474W/P474U/P554W/P554U, NP-M402H, NP-VE281/VE281X, NP-UM330X/UM330W,  NP-UM330Xi-WK1/UM330Wi-WK1, NP-UM330Xi2-WK/UM330Wi2-WK, NP-UM361X/UM351W/UM352W, NP-UM361X-WK/UM351W-WK/UM352W-WK, NP-UM361Xi-WK/UM351Wi-WK and NP-UM361Xi-TM/UM351Wi-TM/UM352W-TM, NP-UM383WL projectors</v>
      </c>
      <c r="D222" s="15">
        <f>IF(ISERROR(VLOOKUP($B222,'[1]Full Matrix'!$B$3:$BD$729,MATCH(D$2,'[1]Full Matrix'!$B$2:$BD$2,0),FALSE)),"",VLOOKUP($B222,'[1]Full Matrix'!$B$3:$BD$729,MATCH(D$2,'[1]Full Matrix'!$B$2:$BD$2,0),FALSE))</f>
        <v>25</v>
      </c>
    </row>
    <row r="223" spans="1:4" ht="92.4" x14ac:dyDescent="0.3">
      <c r="A223" s="12" t="s">
        <v>200</v>
      </c>
      <c r="B223" s="23" t="s">
        <v>225</v>
      </c>
      <c r="C223" s="14" t="str">
        <f>IF(ISERROR(VLOOKUP($B223,'[1]Full Matrix'!$B$3:$BD$729,MATCH(C$2,'[1]Full Matrix'!$B$2:$BD$2,0),FALSE)),"",VLOOKUP($B223,'[1]Full Matrix'!$B$3:$BD$729,MATCH(C$2,'[1]Full Matrix'!$B$2:$BD$2,0),FALSE))</f>
        <v>IR receiver connects to computer USB input.  Compatible with  NP-M271X/M311X/M311W, NP-M282X/M322X/M402X/M322W/M402H, NP-M283X/M323X/M363X/M403X/M323W/M363W/M403H, NP-M333XS/M353WS, NP-P401W/P451X/P451W/P501X, NP-P502WL/P502HL, NP-PA500X/PA500U/PA550W/PA600X, NP-PH1000U/PH1400U, NP-PX700W/750U/800X,NP-UM330X/UM330W,  NP-UM330Xi-WK1/UM330Wi-WK1 and NP-UM330Xi-WK/UM330Wi-WK remotes</v>
      </c>
      <c r="D223" s="15">
        <f>IF(ISERROR(VLOOKUP($B223,'[1]Full Matrix'!$B$3:$BD$729,MATCH(D$2,'[1]Full Matrix'!$B$2:$BD$2,0),FALSE)),"",VLOOKUP($B223,'[1]Full Matrix'!$B$3:$BD$729,MATCH(D$2,'[1]Full Matrix'!$B$2:$BD$2,0),FALSE))</f>
        <v>50</v>
      </c>
    </row>
    <row r="224" spans="1:4" ht="24" x14ac:dyDescent="0.3">
      <c r="A224" s="12" t="s">
        <v>200</v>
      </c>
      <c r="B224" s="23" t="s">
        <v>226</v>
      </c>
      <c r="C224" s="14" t="str">
        <f>IF(ISERROR(VLOOKUP($B224,'[1]Full Matrix'!$B$3:$BD$729,MATCH(C$2,'[1]Full Matrix'!$B$2:$BD$2,0),FALSE)),"",VLOOKUP($B224,'[1]Full Matrix'!$B$3:$BD$729,MATCH(C$2,'[1]Full Matrix'!$B$2:$BD$2,0),FALSE))</f>
        <v>Replacement RGB signal cable for all NEC projector and plasma models</v>
      </c>
      <c r="D224" s="15">
        <f>IF(ISERROR(VLOOKUP($B224,'[1]Full Matrix'!$B$3:$BD$729,MATCH(D$2,'[1]Full Matrix'!$B$2:$BD$2,0),FALSE)),"",VLOOKUP($B224,'[1]Full Matrix'!$B$3:$BD$729,MATCH(D$2,'[1]Full Matrix'!$B$2:$BD$2,0),FALSE))</f>
        <v>59</v>
      </c>
    </row>
    <row r="225" spans="1:4" ht="138.6" thickBot="1" x14ac:dyDescent="0.35">
      <c r="A225" s="12" t="s">
        <v>200</v>
      </c>
      <c r="B225" s="23" t="s">
        <v>227</v>
      </c>
      <c r="C225" s="14" t="str">
        <f>IF(ISERROR(VLOOKUP($B225,'[1]Full Matrix'!$B$3:$BD$729,MATCH(C$2,'[1]Full Matrix'!$B$2:$BD$2,0),FALSE)),"",VLOOKUP($B225,'[1]Full Matrix'!$B$3:$BD$729,MATCH(C$2,'[1]Full Matrix'!$B$2:$BD$2,0),FALSE))</f>
        <v>XpanD 3D RF glasses for use with NP-M282X/M322X/M322W/M402X/M402H, NP-M283X/M323X/M323W/M363X/M363W/M403X/M403H, NP-M333XS/M353WS, NP-P502WL/P502HL, NP-P502WL-2/P502HL-2, NP-P452W/P452H/P502W/P502H, NP-PA521U/PA571W/PA621X, NP-PA622U/PA672W/PA722X, NP-PA653U/PA803U/PA853W/PA903X, NP-PA653UL/PA703UL/PA803UL, NP-PA804UL-B/PA804UL-W, NP-PA1004UL-B/PA1004UL-WNP-PX602WL-BK/PX602WL-WH/PX602UL-BK/PX602UL-WH, NP-PX803UL-BK/PX803UL-WH, NP-PX1004UL-BK/PX1004UL-WH, NP-PX1005QL-B/PX1005QL-W and NP-PH1202HL projectors. Requires one AD025-RF-X1 RF transmitter per room.</v>
      </c>
      <c r="D225" s="15">
        <f>IF(ISERROR(VLOOKUP($B225,'[1]Full Matrix'!$B$3:$BD$729,MATCH(D$2,'[1]Full Matrix'!$B$2:$BD$2,0),FALSE)),"",VLOOKUP($B225,'[1]Full Matrix'!$B$3:$BD$729,MATCH(D$2,'[1]Full Matrix'!$B$2:$BD$2,0),FALSE))</f>
        <v>72</v>
      </c>
    </row>
    <row r="226" spans="1:4" s="29" customFormat="1" ht="16.8" thickTop="1" thickBot="1" x14ac:dyDescent="0.3">
      <c r="A226" s="25" t="s">
        <v>228</v>
      </c>
      <c r="B226" s="26"/>
      <c r="C226" s="27"/>
      <c r="D226" s="28"/>
    </row>
    <row r="227" spans="1:4" ht="36" thickTop="1" x14ac:dyDescent="0.3">
      <c r="A227" s="30" t="s">
        <v>228</v>
      </c>
      <c r="B227" s="23" t="s">
        <v>229</v>
      </c>
      <c r="C227" s="31" t="str">
        <f>IF(ISERROR(VLOOKUP($B227,'[1]Full Matrix'!$B$3:$BD$729,MATCH(C$2,'[1]Full Matrix'!$B$2:$BD$2,0),FALSE)),"",VLOOKUP($B227,'[1]Full Matrix'!$B$3:$BD$729,MATCH(C$2,'[1]Full Matrix'!$B$2:$BD$2,0),FALSE))</f>
        <v>AccuSync AS173M-BK, 17" LED Backlit LCD monitor, 1280 X 1024 , NaViSet, HDMI, DisplayPort &amp; VGA Inputs, Speakers, Black, 3 Year Warranty (Suggested Replacement Model for the AS172-BK)</v>
      </c>
      <c r="D227" s="15">
        <f>IF(ISERROR(VLOOKUP($B227,'[1]Full Matrix'!$B$3:$BD$729,MATCH(D$2,'[1]Full Matrix'!$B$2:$BD$2,0),FALSE)),"",VLOOKUP($B227,'[1]Full Matrix'!$B$3:$BD$729,MATCH(D$2,'[1]Full Matrix'!$B$2:$BD$2,0),FALSE))</f>
        <v>164</v>
      </c>
    </row>
    <row r="228" spans="1:4" ht="35.4" x14ac:dyDescent="0.3">
      <c r="A228" s="12" t="s">
        <v>228</v>
      </c>
      <c r="B228" s="23" t="s">
        <v>230</v>
      </c>
      <c r="C228" s="31" t="str">
        <f>IF(ISERROR(VLOOKUP($B228,'[1]Full Matrix'!$B$3:$BD$729,MATCH(C$2,'[1]Full Matrix'!$B$2:$BD$2,0),FALSE)),"",VLOOKUP($B228,'[1]Full Matrix'!$B$3:$BD$729,MATCH(C$2,'[1]Full Matrix'!$B$2:$BD$2,0),FALSE))</f>
        <v>AccuSync AS19Mi-BK, 19" LED Backlit LCD monitor, IPS, 1280 X 1024, NaViSet, HDMI, DisplayPort &amp; VGA Inputs, Speakers, Black, 3 Year Warranty</v>
      </c>
      <c r="D228" s="15">
        <f>IF(ISERROR(VLOOKUP($B228,'[1]Full Matrix'!$B$3:$BD$729,MATCH(D$2,'[1]Full Matrix'!$B$2:$BD$2,0),FALSE)),"",VLOOKUP($B228,'[1]Full Matrix'!$B$3:$BD$729,MATCH(D$2,'[1]Full Matrix'!$B$2:$BD$2,0),FALSE))</f>
        <v>197</v>
      </c>
    </row>
    <row r="229" spans="1:4" ht="46.8" x14ac:dyDescent="0.3">
      <c r="A229" s="12" t="s">
        <v>228</v>
      </c>
      <c r="B229" s="23" t="s">
        <v>231</v>
      </c>
      <c r="C229" s="31" t="str">
        <f>IF(ISERROR(VLOOKUP($B229,'[1]Full Matrix'!$B$3:$BD$729,MATCH(C$2,'[1]Full Matrix'!$B$2:$BD$2,0),FALSE)),"",VLOOKUP($B229,'[1]Full Matrix'!$B$3:$BD$729,MATCH(C$2,'[1]Full Matrix'!$B$2:$BD$2,0),FALSE))</f>
        <v>AccuSync AS221F-BK, 21.5" Widescreen LED Backlit LCD monitor with 3-sided Ultra Narrow Bezels, 1920 X 1080,  HDMI, DisplayPort, VGA Inputs, NaViSet, Speakers, Black Cabinet, 3 Year Warranty (Suggested Replacement Model for the AS171-BK)</v>
      </c>
      <c r="D229" s="32">
        <f>IF(ISERROR(VLOOKUP($B229,'[1]Full Matrix'!$B$3:$BD$729,MATCH(D$2,'[1]Full Matrix'!$B$2:$BD$2,0),FALSE)),"",VLOOKUP($B229,'[1]Full Matrix'!$B$3:$BD$729,MATCH(D$2,'[1]Full Matrix'!$B$2:$BD$2,0),FALSE))</f>
        <v>195</v>
      </c>
    </row>
    <row r="230" spans="1:4" ht="35.4" x14ac:dyDescent="0.3">
      <c r="A230" s="12" t="s">
        <v>228</v>
      </c>
      <c r="B230" s="23" t="s">
        <v>232</v>
      </c>
      <c r="C230" s="31" t="str">
        <f>IF(ISERROR(VLOOKUP($B230,'[1]Full Matrix'!$B$3:$BD$729,MATCH(C$2,'[1]Full Matrix'!$B$2:$BD$2,0),FALSE)),"",VLOOKUP($B230,'[1]Full Matrix'!$B$3:$BD$729,MATCH(C$2,'[1]Full Matrix'!$B$2:$BD$2,0),FALSE))</f>
        <v>AccuSync AS241F-BK, 23.8" Widescreen LED Backlit LCD monitor with 3-sided Ultra Narrow Bezels, 1920 X 1080,  HDMI, DisplayPort, VGA Inputs, NaViSet, Speakers, Black Cabinet, 3 Year Warranty</v>
      </c>
      <c r="D230" s="15">
        <f>IF(ISERROR(VLOOKUP($B230,'[1]Full Matrix'!$B$3:$BD$729,MATCH(D$2,'[1]Full Matrix'!$B$2:$BD$2,0),FALSE)),"",VLOOKUP($B230,'[1]Full Matrix'!$B$3:$BD$729,MATCH(D$2,'[1]Full Matrix'!$B$2:$BD$2,0),FALSE))</f>
        <v>219</v>
      </c>
    </row>
    <row r="231" spans="1:4" ht="36" thickBot="1" x14ac:dyDescent="0.35">
      <c r="A231" s="12" t="s">
        <v>228</v>
      </c>
      <c r="B231" s="23" t="s">
        <v>233</v>
      </c>
      <c r="C231" s="31" t="str">
        <f>IF(ISERROR(VLOOKUP($B231,'[1]Full Matrix'!$B$3:$BD$729,MATCH(C$2,'[1]Full Matrix'!$B$2:$BD$2,0),FALSE)),"",VLOOKUP($B231,'[1]Full Matrix'!$B$3:$BD$729,MATCH(C$2,'[1]Full Matrix'!$B$2:$BD$2,0),FALSE))</f>
        <v>AccuSync AS271F-BK, 27" IPS Widescreen LED Backlit LCD monitor with 3-sided Ultra Narrow Bezels, 1920 X 1080,  HDMI, DisplayPort, VGA Inputs, NaViSet, Speakers, Black Cabinet, 3 Year Warranty</v>
      </c>
      <c r="D231" s="15">
        <f>IF(ISERROR(VLOOKUP($B231,'[1]Full Matrix'!$B$3:$BD$729,MATCH(D$2,'[1]Full Matrix'!$B$2:$BD$2,0),FALSE)),"",VLOOKUP($B231,'[1]Full Matrix'!$B$3:$BD$729,MATCH(D$2,'[1]Full Matrix'!$B$2:$BD$2,0),FALSE))</f>
        <v>279</v>
      </c>
    </row>
    <row r="232" spans="1:4" s="29" customFormat="1" ht="16.8" thickTop="1" thickBot="1" x14ac:dyDescent="0.3">
      <c r="A232" s="25" t="s">
        <v>234</v>
      </c>
      <c r="B232" s="26"/>
      <c r="C232" s="27"/>
      <c r="D232" s="28"/>
    </row>
    <row r="233" spans="1:4" ht="47.4" thickTop="1" x14ac:dyDescent="0.3">
      <c r="A233" s="12" t="s">
        <v>234</v>
      </c>
      <c r="B233" s="23" t="s">
        <v>235</v>
      </c>
      <c r="C233" s="14" t="str">
        <f>IF(ISERROR(VLOOKUP($B233,'[1]Full Matrix'!$B$3:$BD$729,MATCH(C$2,'[1]Full Matrix'!$B$2:$BD$2,0),FALSE)),"",VLOOKUP($B233,'[1]Full Matrix'!$B$3:$BD$729,MATCH(C$2,'[1]Full Matrix'!$B$2:$BD$2,0),FALSE))</f>
        <v>MultiSync E172M-BK, 17" LED backlit LCD monitor, 1280 x 1024, Height-Adjustable Stand, HDMI, DisplayPort, VGA inputs, No Touch Auto Adjust, NaViSet Software, Integrated Speakers, Black Cabinet, 3 Year Warranty (Suggested Replacement Model for the LCD175M-BK)</v>
      </c>
      <c r="D233" s="15">
        <f>IF(ISERROR(VLOOKUP($B233,'[1]Full Matrix'!$B$3:$BD$729,MATCH(D$2,'[1]Full Matrix'!$B$2:$BD$2,0),FALSE)),"",VLOOKUP($B233,'[1]Full Matrix'!$B$3:$BD$729,MATCH(D$2,'[1]Full Matrix'!$B$2:$BD$2,0),FALSE))</f>
        <v>186</v>
      </c>
    </row>
    <row r="234" spans="1:4" ht="58.2" x14ac:dyDescent="0.3">
      <c r="A234" s="12" t="s">
        <v>234</v>
      </c>
      <c r="B234" s="23" t="s">
        <v>236</v>
      </c>
      <c r="C234" s="14" t="str">
        <f>IF(ISERROR(VLOOKUP($B234,'[1]Full Matrix'!$B$3:$BD$729,MATCH(C$2,'[1]Full Matrix'!$B$2:$BD$2,0),FALSE)),"",VLOOKUP($B234,'[1]Full Matrix'!$B$3:$BD$729,MATCH(C$2,'[1]Full Matrix'!$B$2:$BD$2,0),FALSE))</f>
        <v>MultiSync E221N-BK, 21.5" AH-IPS LED backlit LCD Monitor with 3-sided Ultra Narrow Bezels, 1920x1080, VGA / HDMI / DisplayPort inputs, No Touch Auto Adjust, NaViSet Administrator, 110mm Height Adjustable stand, Dual Direction Pivot, Speakers, Black Cabinet, 3 Year Warranty</v>
      </c>
      <c r="D234" s="15">
        <f>IF(ISERROR(VLOOKUP($B234,'[1]Full Matrix'!$B$3:$BD$729,MATCH(D$2,'[1]Full Matrix'!$B$2:$BD$2,0),FALSE)),"",VLOOKUP($B234,'[1]Full Matrix'!$B$3:$BD$729,MATCH(D$2,'[1]Full Matrix'!$B$2:$BD$2,0),FALSE))</f>
        <v>249</v>
      </c>
    </row>
    <row r="235" spans="1:4" ht="58.2" x14ac:dyDescent="0.3">
      <c r="A235" s="12" t="s">
        <v>234</v>
      </c>
      <c r="B235" s="23" t="s">
        <v>237</v>
      </c>
      <c r="C235" s="14" t="str">
        <f>IF(ISERROR(VLOOKUP($B235,'[1]Full Matrix'!$B$3:$BD$729,MATCH(C$2,'[1]Full Matrix'!$B$2:$BD$2,0),FALSE)),"",VLOOKUP($B235,'[1]Full Matrix'!$B$3:$BD$729,MATCH(C$2,'[1]Full Matrix'!$B$2:$BD$2,0),FALSE))</f>
        <v>MultiSync E233WMi-BK, 23" AH-IPS LED Backlit LCD Monitor, 1920x1080 FHD, VGA / DVI-D / DisplayPort inputs, Ambient Light Sensor, ECO Mode, No Touch Auto Adjust, NaViSet, Height Adjustable Stand, Pivot, Black Cabinet, Integrated Speakers, 3 Year Warranty (Suggested Replacement Model for the E233WM-BK)</v>
      </c>
      <c r="D235" s="32">
        <f>IF(ISERROR(VLOOKUP($B235,'[1]Full Matrix'!$B$3:$BD$729,MATCH(D$2,'[1]Full Matrix'!$B$2:$BD$2,0),FALSE)),"",VLOOKUP($B235,'[1]Full Matrix'!$B$3:$BD$729,MATCH(D$2,'[1]Full Matrix'!$B$2:$BD$2,0),FALSE))</f>
        <v>259</v>
      </c>
    </row>
    <row r="236" spans="1:4" ht="58.2" x14ac:dyDescent="0.3">
      <c r="A236" s="12" t="s">
        <v>234</v>
      </c>
      <c r="B236" s="23" t="s">
        <v>238</v>
      </c>
      <c r="C236" s="14" t="str">
        <f>IF(ISERROR(VLOOKUP($B236,'[1]Full Matrix'!$B$3:$BD$729,MATCH(C$2,'[1]Full Matrix'!$B$2:$BD$2,0),FALSE)),"",VLOOKUP($B236,'[1]Full Matrix'!$B$3:$BD$729,MATCH(C$2,'[1]Full Matrix'!$B$2:$BD$2,0),FALSE))</f>
        <v>MultiSync E242N-BK, 23.8" AH-IPS LED backlit LCD Monitor with 3-sided Ultra Narrow Bezels, 1920x1080, VGA / HDMI / DisplayPort inputs, USB 3.0 Hub, No Touch Auto Adjust, NaViSet Administrator, 110mm Height Adjustable stand, Dual Direction Pivot, Speakers, Black Cabinet, 3 Year Warranty</v>
      </c>
      <c r="D236" s="15">
        <f>IF(ISERROR(VLOOKUP($B236,'[1]Full Matrix'!$B$3:$BD$729,MATCH(D$2,'[1]Full Matrix'!$B$2:$BD$2,0),FALSE)),"",VLOOKUP($B236,'[1]Full Matrix'!$B$3:$BD$729,MATCH(D$2,'[1]Full Matrix'!$B$2:$BD$2,0),FALSE))</f>
        <v>299</v>
      </c>
    </row>
    <row r="237" spans="1:4" ht="58.2" x14ac:dyDescent="0.3">
      <c r="A237" s="12" t="s">
        <v>234</v>
      </c>
      <c r="B237" s="23" t="s">
        <v>239</v>
      </c>
      <c r="C237" s="14" t="str">
        <f>IF(ISERROR(VLOOKUP($B237,'[1]Full Matrix'!$B$3:$BD$729,MATCH(C$2,'[1]Full Matrix'!$B$2:$BD$2,0),FALSE)),"",VLOOKUP($B237,'[1]Full Matrix'!$B$3:$BD$729,MATCH(C$2,'[1]Full Matrix'!$B$2:$BD$2,0),FALSE))</f>
        <v>MultiSync E243F-BK, 23.8" IPS LED backlit LCD Monitor with 3-sided Ultra Narrow Bezels, 1920x1080, USB-C / HDMI / DisplayPort inputs, USB 3.0 Hub, USB-C Power Delivery - 65W, No Touch Auto Adjust, NaViSet Administrator, 110mm Height Adjustable stand, Dual Direction Pivot, Speakers, Black Cabinet, 3 Year Warranty</v>
      </c>
      <c r="D237" s="15">
        <f>IF(ISERROR(VLOOKUP($B237,'[1]Full Matrix'!$B$3:$BD$729,MATCH(D$2,'[1]Full Matrix'!$B$2:$BD$2,0),FALSE)),"",VLOOKUP($B237,'[1]Full Matrix'!$B$3:$BD$729,MATCH(D$2,'[1]Full Matrix'!$B$2:$BD$2,0),FALSE))</f>
        <v>339</v>
      </c>
    </row>
    <row r="238" spans="1:4" ht="46.8" x14ac:dyDescent="0.3">
      <c r="A238" s="12" t="s">
        <v>234</v>
      </c>
      <c r="B238" s="23" t="s">
        <v>240</v>
      </c>
      <c r="C238" s="14" t="str">
        <f>IF(ISERROR(VLOOKUP($B238,'[1]Full Matrix'!$B$3:$BD$729,MATCH(C$2,'[1]Full Matrix'!$B$2:$BD$2,0),FALSE)),"",VLOOKUP($B238,'[1]Full Matrix'!$B$3:$BD$729,MATCH(C$2,'[1]Full Matrix'!$B$2:$BD$2,0),FALSE))</f>
        <v>MultiSync E271N-BK, 27" IPS LED backlit LCD Monitor with 3-sided Ultra Narrow Bezels, 1920x1080, VGA / HDMI / DisplayPort inputs, No Touch Auto Adjust, NaViSet Administrator, 130mm Height Adjustable stand, Dual Direction Pivot, Speakers, Black Cabinet, 3 Year Warranty</v>
      </c>
      <c r="D238" s="15">
        <f>IF(ISERROR(VLOOKUP($B238,'[1]Full Matrix'!$B$3:$BD$729,MATCH(D$2,'[1]Full Matrix'!$B$2:$BD$2,0),FALSE)),"",VLOOKUP($B238,'[1]Full Matrix'!$B$3:$BD$729,MATCH(D$2,'[1]Full Matrix'!$B$2:$BD$2,0),FALSE))</f>
        <v>351</v>
      </c>
    </row>
    <row r="239" spans="1:4" ht="47.4" thickBot="1" x14ac:dyDescent="0.35">
      <c r="A239" s="12" t="s">
        <v>234</v>
      </c>
      <c r="B239" s="23" t="s">
        <v>241</v>
      </c>
      <c r="C239" s="14" t="str">
        <f>IF(ISERROR(VLOOKUP($B239,'[1]Full Matrix'!$B$3:$BD$729,MATCH(C$2,'[1]Full Matrix'!$B$2:$BD$2,0),FALSE)),"",VLOOKUP($B239,'[1]Full Matrix'!$B$3:$BD$729,MATCH(C$2,'[1]Full Matrix'!$B$2:$BD$2,0),FALSE))</f>
        <v>MultiSync E273F-BK, 27" IPS LED backlit LCD Monitor with 3-sided Ultra Narrow Bezels, 1920x1080, USB-C / HDMI / DisplayPort inputs, USB Hub, No Touch Auto Adjust, NaViSet, 130mm Height Adjustable stand, Dual Direction Pivot, Speakers, Black Cabinet, 3 Year Warranty</v>
      </c>
      <c r="D239" s="15">
        <f>IF(ISERROR(VLOOKUP($B239,'[1]Full Matrix'!$B$3:$BD$729,MATCH(D$2,'[1]Full Matrix'!$B$2:$BD$2,0),FALSE)),"",VLOOKUP($B239,'[1]Full Matrix'!$B$3:$BD$729,MATCH(D$2,'[1]Full Matrix'!$B$2:$BD$2,0),FALSE))</f>
        <v>379</v>
      </c>
    </row>
    <row r="240" spans="1:4" s="29" customFormat="1" ht="16.8" thickTop="1" thickBot="1" x14ac:dyDescent="0.3">
      <c r="A240" s="25" t="s">
        <v>242</v>
      </c>
      <c r="B240" s="26"/>
      <c r="C240" s="27"/>
      <c r="D240" s="28"/>
    </row>
    <row r="241" spans="1:4" ht="58.8" thickTop="1" x14ac:dyDescent="0.3">
      <c r="A241" s="12" t="s">
        <v>242</v>
      </c>
      <c r="B241" s="23" t="s">
        <v>243</v>
      </c>
      <c r="C241" s="14" t="str">
        <f>IF(ISERROR(VLOOKUP($B241,'[1]Full Matrix'!$B$3:$BD$729,MATCH(C$2,'[1]Full Matrix'!$B$2:$BD$2,0),FALSE)),"",VLOOKUP($B241,'[1]Full Matrix'!$B$3:$BD$729,MATCH(C$2,'[1]Full Matrix'!$B$2:$BD$2,0),FALSE))</f>
        <v>MultiSync EA193Mi-BK, 19" LED Backlit LCD Monitor, AH-IPS, 1280x1024, VGA / DVI-D / DisplayPort inputs, No Touch Auto Adjust, NaViSet, Height Adjustable stand, Pivot, Integrated Speakers, Black Cabinet, 3 Year Warranty (Suggested Replacement for the EA192M-BK)</v>
      </c>
      <c r="D241" s="15">
        <f>IF(ISERROR(VLOOKUP($B241,'[1]Full Matrix'!$B$3:$BD$729,MATCH(D$2,'[1]Full Matrix'!$B$2:$BD$2,0),FALSE)),"",VLOOKUP($B241,'[1]Full Matrix'!$B$3:$BD$729,MATCH(D$2,'[1]Full Matrix'!$B$2:$BD$2,0),FALSE))</f>
        <v>252</v>
      </c>
    </row>
    <row r="242" spans="1:4" ht="46.8" x14ac:dyDescent="0.3">
      <c r="A242" s="12" t="s">
        <v>242</v>
      </c>
      <c r="B242" s="23" t="s">
        <v>244</v>
      </c>
      <c r="C242" s="14" t="str">
        <f>IF(ISERROR(VLOOKUP($B242,'[1]Full Matrix'!$B$3:$BD$729,MATCH(C$2,'[1]Full Matrix'!$B$2:$BD$2,0),FALSE)),"",VLOOKUP($B242,'[1]Full Matrix'!$B$3:$BD$729,MATCH(C$2,'[1]Full Matrix'!$B$2:$BD$2,0),FALSE))</f>
        <v>MultiSync EA224WMi-BK, 21.5" LED Backlit LCD Monitor, IPS, 1920x1080, DisplayPort / DVI-D / VGA inputs, No Touch Auto Adjust, NaViSet, Height Adjustable stand, Pivot, USB Hub, Integrated Speakers, Human Sensor, Black Cabinet, 3 Year Warranty</v>
      </c>
      <c r="D242" s="15">
        <f>IF(ISERROR(VLOOKUP($B242,'[1]Full Matrix'!$B$3:$BD$729,MATCH(D$2,'[1]Full Matrix'!$B$2:$BD$2,0),FALSE)),"",VLOOKUP($B242,'[1]Full Matrix'!$B$3:$BD$729,MATCH(D$2,'[1]Full Matrix'!$B$2:$BD$2,0),FALSE))</f>
        <v>263</v>
      </c>
    </row>
    <row r="243" spans="1:4" ht="58.2" x14ac:dyDescent="0.3">
      <c r="A243" s="12" t="s">
        <v>242</v>
      </c>
      <c r="B243" s="23" t="s">
        <v>245</v>
      </c>
      <c r="C243" s="14" t="str">
        <f>IF(ISERROR(VLOOKUP($B243,'[1]Full Matrix'!$B$3:$BD$729,MATCH(C$2,'[1]Full Matrix'!$B$2:$BD$2,0),FALSE)),"",VLOOKUP($B243,'[1]Full Matrix'!$B$3:$BD$729,MATCH(C$2,'[1]Full Matrix'!$B$2:$BD$2,0),FALSE))</f>
        <v>MultiSync EA231WU-BK, 23" IPS LED backlit LCD Monitor with 3-sided Ultra Narrow Bezels, 1920x1200, VGA / DVI / HDMI / DisplayPort inputs, USB hub, Human Sensor, ControlSync, No Touch Auto Adjust, NaViSet Administrator, 150mm Height Adjustable stand, Dual Direction Pivot, Speakers, Black Cabinet, 3 Year Warranty</v>
      </c>
      <c r="D243" s="32">
        <f>IF(ISERROR(VLOOKUP($B243,'[1]Full Matrix'!$B$3:$BD$729,MATCH(D$2,'[1]Full Matrix'!$B$2:$BD$2,0),FALSE)),"",VLOOKUP($B243,'[1]Full Matrix'!$B$3:$BD$729,MATCH(D$2,'[1]Full Matrix'!$B$2:$BD$2,0),FALSE))</f>
        <v>275</v>
      </c>
    </row>
    <row r="244" spans="1:4" ht="58.2" x14ac:dyDescent="0.3">
      <c r="A244" s="12" t="s">
        <v>242</v>
      </c>
      <c r="B244" s="23" t="s">
        <v>246</v>
      </c>
      <c r="C244" s="14" t="str">
        <f>IF(ISERROR(VLOOKUP($B244,'[1]Full Matrix'!$B$3:$BD$729,MATCH(C$2,'[1]Full Matrix'!$B$2:$BD$2,0),FALSE)),"",VLOOKUP($B244,'[1]Full Matrix'!$B$3:$BD$729,MATCH(C$2,'[1]Full Matrix'!$B$2:$BD$2,0),FALSE))</f>
        <v>MultiSync EA231WU-H-BK, 23" IPS LED backlit LCD Monitor with 3-sided Ultra Narrow Bezels, 1920x1200, VGA / DVI / HDMI / DisplayPort inputs, USB hub, Human Sensor, ControlSync, No Touch Auto Adjust, NaViSet Administrator, No stand, Speakers, Black Cabinet, 3 Year Warranty (BUILD TO FORECAST)</v>
      </c>
      <c r="D244" s="32">
        <f>IF(ISERROR(VLOOKUP($B244,'[1]Full Matrix'!$B$3:$BD$729,MATCH(D$2,'[1]Full Matrix'!$B$2:$BD$2,0),FALSE)),"",VLOOKUP($B244,'[1]Full Matrix'!$B$3:$BD$729,MATCH(D$2,'[1]Full Matrix'!$B$2:$BD$2,0),FALSE))</f>
        <v>279</v>
      </c>
    </row>
    <row r="245" spans="1:4" ht="58.2" x14ac:dyDescent="0.3">
      <c r="A245" s="12" t="s">
        <v>242</v>
      </c>
      <c r="B245" s="23" t="s">
        <v>247</v>
      </c>
      <c r="C245" s="14" t="str">
        <f>IF(ISERROR(VLOOKUP($B245,'[1]Full Matrix'!$B$3:$BD$729,MATCH(C$2,'[1]Full Matrix'!$B$2:$BD$2,0),FALSE)),"",VLOOKUP($B245,'[1]Full Matrix'!$B$3:$BD$729,MATCH(C$2,'[1]Full Matrix'!$B$2:$BD$2,0),FALSE))</f>
        <v>MultiSync EA241F-BK, 24" IPS LED backlit LCD Monitor with 3-sided Ultra Narrow Bezels, 1920x1080, VGA / DVI / HDMI / DisplayPort inputs, USB hub, Human Sensor, ControlSync, No Touch Auto Adjust, NaViSet Administrator, 150mm Height Adjustable stand, Dual Direction Pivot, Speakers, Black Cabinet, 3 Year Warranty</v>
      </c>
      <c r="D245" s="15">
        <f>IF(ISERROR(VLOOKUP($B245,'[1]Full Matrix'!$B$3:$BD$729,MATCH(D$2,'[1]Full Matrix'!$B$2:$BD$2,0),FALSE)),"",VLOOKUP($B245,'[1]Full Matrix'!$B$3:$BD$729,MATCH(D$2,'[1]Full Matrix'!$B$2:$BD$2,0),FALSE))</f>
        <v>329</v>
      </c>
    </row>
    <row r="246" spans="1:4" ht="58.2" x14ac:dyDescent="0.3">
      <c r="A246" s="12" t="s">
        <v>242</v>
      </c>
      <c r="B246" s="23" t="s">
        <v>248</v>
      </c>
      <c r="C246" s="14" t="str">
        <f>IF(ISERROR(VLOOKUP($B246,'[1]Full Matrix'!$B$3:$BD$729,MATCH(C$2,'[1]Full Matrix'!$B$2:$BD$2,0),FALSE)),"",VLOOKUP($B246,'[1]Full Matrix'!$B$3:$BD$729,MATCH(C$2,'[1]Full Matrix'!$B$2:$BD$2,0),FALSE))</f>
        <v>MultiSync EA241F-H-BK, 24" IPS LED backlit LCD Monitor with 3-sided Ultra Narrow Bezels, 1920x1080, VGA / DVI / HDMI / DisplayPort inputs, USB hub, Human Sensor, ControlSync, No Touch Auto Adjust, NaViSet Administrator, No stand, Speakers, Black Cabinet, 3 Year Warranty (BUILD TO FORECAST)</v>
      </c>
      <c r="D246" s="15">
        <f>IF(ISERROR(VLOOKUP($B246,'[1]Full Matrix'!$B$3:$BD$729,MATCH(D$2,'[1]Full Matrix'!$B$2:$BD$2,0),FALSE)),"",VLOOKUP($B246,'[1]Full Matrix'!$B$3:$BD$729,MATCH(D$2,'[1]Full Matrix'!$B$2:$BD$2,0),FALSE))</f>
        <v>329</v>
      </c>
    </row>
    <row r="247" spans="1:4" ht="58.2" x14ac:dyDescent="0.3">
      <c r="A247" s="12" t="s">
        <v>242</v>
      </c>
      <c r="B247" s="23" t="s">
        <v>249</v>
      </c>
      <c r="C247" s="14" t="str">
        <f>IF(ISERROR(VLOOKUP($B247,'[1]Full Matrix'!$B$3:$BD$729,MATCH(C$2,'[1]Full Matrix'!$B$2:$BD$2,0),FALSE)),"",VLOOKUP($B247,'[1]Full Matrix'!$B$3:$BD$729,MATCH(C$2,'[1]Full Matrix'!$B$2:$BD$2,0),FALSE))</f>
        <v>MultiSync EA242F-BK, 24" IPS LED backlit LCD Monitor with 3-sided Ultra Narrow Bezels, 1920x1080, USB-C, VGA / HDMI / DisplayPort in / out, USB hub, Human Sensor, ControlSync, No Touch Auto Adjust, NaViSet Administrator, 150mm Height Adjustable stand, Dual Direction Pivot, Speakers, Black Cabinet, 3 Year Warranty</v>
      </c>
      <c r="D247" s="15">
        <f>IF(ISERROR(VLOOKUP($B247,'[1]Full Matrix'!$B$3:$BD$729,MATCH(D$2,'[1]Full Matrix'!$B$2:$BD$2,0),FALSE)),"",VLOOKUP($B247,'[1]Full Matrix'!$B$3:$BD$729,MATCH(D$2,'[1]Full Matrix'!$B$2:$BD$2,0),FALSE))</f>
        <v>349</v>
      </c>
    </row>
    <row r="248" spans="1:4" ht="58.2" x14ac:dyDescent="0.3">
      <c r="A248" s="12" t="s">
        <v>242</v>
      </c>
      <c r="B248" s="23" t="s">
        <v>250</v>
      </c>
      <c r="C248" s="14" t="str">
        <f>IF(ISERROR(VLOOKUP($B248,'[1]Full Matrix'!$B$3:$BD$729,MATCH(C$2,'[1]Full Matrix'!$B$2:$BD$2,0),FALSE)),"",VLOOKUP($B248,'[1]Full Matrix'!$B$3:$BD$729,MATCH(C$2,'[1]Full Matrix'!$B$2:$BD$2,0),FALSE))</f>
        <v>MultiSync EA234WMi-BK, 23" LED Backlit LCD Monitor, 1920x1080, IPS, VGA / DVI-D / DisplayPort / HDMI inputs, No Touch Auto Adjust, NaViSet, Height Adjustable Stand, Pivot, USB Hub,  Integrated Speakers, Human Sensor, Black Cabinet, 3 Year Warranty (Suggested Replacement for the EA232WMi-BK, EX231W-BK and P232W-BK)</v>
      </c>
      <c r="D248" s="15">
        <f>IF(ISERROR(VLOOKUP($B248,'[1]Full Matrix'!$B$3:$BD$729,MATCH(D$2,'[1]Full Matrix'!$B$2:$BD$2,0),FALSE)),"",VLOOKUP($B248,'[1]Full Matrix'!$B$3:$BD$729,MATCH(D$2,'[1]Full Matrix'!$B$2:$BD$2,0),FALSE))</f>
        <v>309</v>
      </c>
    </row>
    <row r="249" spans="1:4" ht="58.2" x14ac:dyDescent="0.3">
      <c r="A249" s="12" t="s">
        <v>242</v>
      </c>
      <c r="B249" s="23" t="s">
        <v>251</v>
      </c>
      <c r="C249" s="14" t="str">
        <f>IF(ISERROR(VLOOKUP($B249,'[1]Full Matrix'!$B$3:$BD$729,MATCH(C$2,'[1]Full Matrix'!$B$2:$BD$2,0),FALSE)),"",VLOOKUP($B249,'[1]Full Matrix'!$B$3:$BD$729,MATCH(C$2,'[1]Full Matrix'!$B$2:$BD$2,0),FALSE))</f>
        <v>MultiSync EA245WMi-BK, 24" LED Backlit LCD Monitor, IPS, 1920x1200, Ultra-narrow Bezel, HDMI / DisplayPort (in / out) / DVI-D / VGA inputs, No Touch Auto Adjust, NaViSet, Height Adjustable stand, Pivot, USB Hub, Integrated Speakers, Human Sensor, Black Cabinet, 3 Year Warranty (Suggested Replacement Model for EA244WMi-BK)</v>
      </c>
      <c r="D249" s="15">
        <f>IF(ISERROR(VLOOKUP($B249,'[1]Full Matrix'!$B$3:$BD$729,MATCH(D$2,'[1]Full Matrix'!$B$2:$BD$2,0),FALSE)),"",VLOOKUP($B249,'[1]Full Matrix'!$B$3:$BD$729,MATCH(D$2,'[1]Full Matrix'!$B$2:$BD$2,0),FALSE))</f>
        <v>474</v>
      </c>
    </row>
    <row r="250" spans="1:4" ht="58.2" x14ac:dyDescent="0.3">
      <c r="A250" s="12" t="s">
        <v>242</v>
      </c>
      <c r="B250" s="23" t="s">
        <v>252</v>
      </c>
      <c r="C250" s="14" t="str">
        <f>IF(ISERROR(VLOOKUP($B250,'[1]Full Matrix'!$B$3:$BD$729,MATCH(C$2,'[1]Full Matrix'!$B$2:$BD$2,0),FALSE)),"",VLOOKUP($B250,'[1]Full Matrix'!$B$3:$BD$729,MATCH(C$2,'[1]Full Matrix'!$B$2:$BD$2,0),FALSE))</f>
        <v>MultiSync EA271F-BK, 27" IPS LED backlit LCD Monitor with 3-sided Ultra Narrow Bezels, 1920x1080, VGA / DVI / HDMI / DisplayPort inputs, USB hub, Human Sensor, ControlSync, No Touch Auto Adjust, NaViSet Administrator, 150mm Height Adjustable stand, Dual Direction Pivot, Speakers, Black Cabinet, 3 Year Warranty</v>
      </c>
      <c r="D250" s="15">
        <f>IF(ISERROR(VLOOKUP($B250,'[1]Full Matrix'!$B$3:$BD$729,MATCH(D$2,'[1]Full Matrix'!$B$2:$BD$2,0),FALSE)),"",VLOOKUP($B250,'[1]Full Matrix'!$B$3:$BD$729,MATCH(D$2,'[1]Full Matrix'!$B$2:$BD$2,0),FALSE))</f>
        <v>494</v>
      </c>
    </row>
    <row r="251" spans="1:4" ht="69.599999999999994" x14ac:dyDescent="0.3">
      <c r="A251" s="12" t="s">
        <v>242</v>
      </c>
      <c r="B251" s="23" t="s">
        <v>253</v>
      </c>
      <c r="C251" s="14" t="str">
        <f>IF(ISERROR(VLOOKUP($B251,'[1]Full Matrix'!$B$3:$BD$729,MATCH(C$2,'[1]Full Matrix'!$B$2:$BD$2,0),FALSE)),"",VLOOKUP($B251,'[1]Full Matrix'!$B$3:$BD$729,MATCH(C$2,'[1]Full Matrix'!$B$2:$BD$2,0),FALSE))</f>
        <v>MultiSync EA271Q-BK, 27" IPS LED backlit WQHD LCD Monitor with 3-sided Ultra Narrow Bezels, 2560x1440, DisplayPort / HDMI / DVI, USB Type-C inputs, USB hub, 60W USB-C Power Delivery, Human Sensor, ControlSync, NaViSet Administrator, 150mm Height Adjustable Stand, Dual Direction Pivot, Speakers, Black Cabinet, 3 Year Warranty (Suggested Replacement Model for the EA275WMi-BK)</v>
      </c>
      <c r="D251" s="15">
        <f>IF(ISERROR(VLOOKUP($B251,'[1]Full Matrix'!$B$3:$BD$729,MATCH(D$2,'[1]Full Matrix'!$B$2:$BD$2,0),FALSE)),"",VLOOKUP($B251,'[1]Full Matrix'!$B$3:$BD$729,MATCH(D$2,'[1]Full Matrix'!$B$2:$BD$2,0),FALSE))</f>
        <v>681</v>
      </c>
    </row>
    <row r="252" spans="1:4" ht="69.599999999999994" x14ac:dyDescent="0.3">
      <c r="A252" s="12" t="s">
        <v>242</v>
      </c>
      <c r="B252" s="23" t="s">
        <v>254</v>
      </c>
      <c r="C252" s="14" t="str">
        <f>IF(ISERROR(VLOOKUP($B252,'[1]Full Matrix'!$B$3:$BD$729,MATCH(C$2,'[1]Full Matrix'!$B$2:$BD$2,0),FALSE)),"",VLOOKUP($B252,'[1]Full Matrix'!$B$3:$BD$729,MATCH(C$2,'[1]Full Matrix'!$B$2:$BD$2,0),FALSE))</f>
        <v>MultiSync EA271U-BK, 27" IPS LED backlit 4K UHD LCD Monitor with 3-sided Ultra Narrow Bezels, 3840x2160, DisplayPort, (2) HDMI, USB Type-C inputs, USB hub, 60W USB-C Power Delivery, Human Sensor, ControlSync, NaViSet Administrator, 150mm Height Adjustable Stand, Dual Direction Pivot, Speakers, Black Cabinet, 3 Year Warranty (Suggested Replacement Model for the EA275UHD-BK)</v>
      </c>
      <c r="D252" s="15">
        <f>IF(ISERROR(VLOOKUP($B252,'[1]Full Matrix'!$B$3:$BD$729,MATCH(D$2,'[1]Full Matrix'!$B$2:$BD$2,0),FALSE)),"",VLOOKUP($B252,'[1]Full Matrix'!$B$3:$BD$729,MATCH(D$2,'[1]Full Matrix'!$B$2:$BD$2,0),FALSE))</f>
        <v>769</v>
      </c>
    </row>
    <row r="253" spans="1:4" ht="58.8" thickBot="1" x14ac:dyDescent="0.35">
      <c r="A253" s="12" t="s">
        <v>242</v>
      </c>
      <c r="B253" s="23" t="s">
        <v>255</v>
      </c>
      <c r="C253" s="14" t="str">
        <f>IF(ISERROR(VLOOKUP($B253,'[1]Full Matrix'!$B$3:$BD$729,MATCH(C$2,'[1]Full Matrix'!$B$2:$BD$2,0),FALSE)),"",VLOOKUP($B253,'[1]Full Matrix'!$B$3:$BD$729,MATCH(C$2,'[1]Full Matrix'!$B$2:$BD$2,0),FALSE))</f>
        <v>MultiSync EA272F-BK, 27" IPS LED backlit LCD Monitor with 3-sided Ultra Narrow Bezels, 1920x1080, USB-C, VGA / HDMI / DisplayPort in / out, USB hub, Human Sensor, ControlSync, No Touch Auto Adjust, NaViSet Administrator, 150mm Height Adjustable stand, Dual Direction Pivot, Speakers, Black Cabinet, 3 Year Warranty</v>
      </c>
      <c r="D253" s="15">
        <f>IF(ISERROR(VLOOKUP($B253,'[1]Full Matrix'!$B$3:$BD$729,MATCH(D$2,'[1]Full Matrix'!$B$2:$BD$2,0),FALSE)),"",VLOOKUP($B253,'[1]Full Matrix'!$B$3:$BD$729,MATCH(D$2,'[1]Full Matrix'!$B$2:$BD$2,0),FALSE))</f>
        <v>499</v>
      </c>
    </row>
    <row r="254" spans="1:4" s="29" customFormat="1" ht="16.8" thickTop="1" thickBot="1" x14ac:dyDescent="0.3">
      <c r="A254" s="25" t="s">
        <v>256</v>
      </c>
      <c r="B254" s="26"/>
      <c r="C254" s="27"/>
      <c r="D254" s="28"/>
    </row>
    <row r="255" spans="1:4" ht="58.8" thickTop="1" x14ac:dyDescent="0.3">
      <c r="A255" s="12" t="s">
        <v>256</v>
      </c>
      <c r="B255" s="23" t="s">
        <v>257</v>
      </c>
      <c r="C255" s="14" t="str">
        <f>IF(ISERROR(VLOOKUP($B255,'[1]Full Matrix'!$B$3:$BD$729,MATCH(C$2,'[1]Full Matrix'!$B$2:$BD$2,0),FALSE)),"",VLOOKUP($B255,'[1]Full Matrix'!$B$3:$BD$729,MATCH(C$2,'[1]Full Matrix'!$B$2:$BD$2,0),FALSE))</f>
        <v>MultiSync EX241UN-BK, 24" LED Backlit LCD Monitor, AH-IPS, 1920x1080, Ultra-narrow Bezels on All Sides, HDMI / DisplayPort (in / out) / DVI-D / VGA inputs, No Touch Auto Adjust, NaViSet, Height Adjustable stand, Pivot, USB Hub, Integrated Speakers, Black Cabinet, 3 Year Warranty</v>
      </c>
      <c r="D255" s="15">
        <f>IF(ISERROR(VLOOKUP($B255,'[1]Full Matrix'!$B$3:$BD$729,MATCH(D$2,'[1]Full Matrix'!$B$2:$BD$2,0),FALSE)),"",VLOOKUP($B255,'[1]Full Matrix'!$B$3:$BD$729,MATCH(D$2,'[1]Full Matrix'!$B$2:$BD$2,0),FALSE))</f>
        <v>449</v>
      </c>
    </row>
    <row r="256" spans="1:4" ht="46.8" x14ac:dyDescent="0.3">
      <c r="A256" s="12" t="s">
        <v>256</v>
      </c>
      <c r="B256" s="23" t="s">
        <v>258</v>
      </c>
      <c r="C256" s="14" t="str">
        <f>IF(ISERROR(VLOOKUP($B256,'[1]Full Matrix'!$B$3:$BD$729,MATCH(C$2,'[1]Full Matrix'!$B$2:$BD$2,0),FALSE)),"",VLOOKUP($B256,'[1]Full Matrix'!$B$3:$BD$729,MATCH(C$2,'[1]Full Matrix'!$B$2:$BD$2,0),FALSE))</f>
        <v>MultiSync EX241UN-BK (without stand), 24" LED Backlit LCD Monitor, IPS, 1920x1080, Ultra-narrow Bezels on All Sides, HDMI / DisplayPort (in / out) / DVI-D / VGA inputs, No Touch Auto Adjust, NaViSet, USB Hub, Integrated Speakers, Black Cabinet, 3 Year Warranty</v>
      </c>
      <c r="D256" s="15">
        <f>IF(ISERROR(VLOOKUP($B256,'[1]Full Matrix'!$B$3:$BD$729,MATCH(D$2,'[1]Full Matrix'!$B$2:$BD$2,0),FALSE)),"",VLOOKUP($B256,'[1]Full Matrix'!$B$3:$BD$729,MATCH(D$2,'[1]Full Matrix'!$B$2:$BD$2,0),FALSE))</f>
        <v>449</v>
      </c>
    </row>
    <row r="257" spans="1:4" ht="46.8" x14ac:dyDescent="0.3">
      <c r="A257" s="12" t="s">
        <v>256</v>
      </c>
      <c r="B257" s="23" t="s">
        <v>259</v>
      </c>
      <c r="C257" s="14" t="str">
        <f>IF(ISERROR(VLOOKUP($B257,'[1]Full Matrix'!$B$3:$BD$729,MATCH(C$2,'[1]Full Matrix'!$B$2:$BD$2,0),FALSE)),"",VLOOKUP($B257,'[1]Full Matrix'!$B$3:$BD$729,MATCH(C$2,'[1]Full Matrix'!$B$2:$BD$2,0),FALSE))</f>
        <v>MultiSync EX241UN-PT-H (touch display, without stand), 24" LED Backlit LCD Monitor, IPS, 1920x1080, Installed 10 point PCAP touch overlay, HDMI / DisplayPort (in / out) / DVI-D / VGA inputs, NaViSet, USB Hub, Integrated Speakers, Black Cabinet, 3 Year Warranty</v>
      </c>
      <c r="D257" s="15">
        <f>IF(ISERROR(VLOOKUP($B257,'[1]Full Matrix'!$B$3:$BD$729,MATCH(D$2,'[1]Full Matrix'!$B$2:$BD$2,0),FALSE)),"",VLOOKUP($B257,'[1]Full Matrix'!$B$3:$BD$729,MATCH(D$2,'[1]Full Matrix'!$B$2:$BD$2,0),FALSE))</f>
        <v>1259</v>
      </c>
    </row>
    <row r="258" spans="1:4" ht="70.2" thickBot="1" x14ac:dyDescent="0.35">
      <c r="A258" s="12" t="s">
        <v>256</v>
      </c>
      <c r="B258" s="23" t="s">
        <v>260</v>
      </c>
      <c r="C258" s="14" t="str">
        <f>IF(ISERROR(VLOOKUP($B258,'[1]Full Matrix'!$B$3:$BD$729,MATCH(C$2,'[1]Full Matrix'!$B$2:$BD$2,0),FALSE)),"",VLOOKUP($B258,'[1]Full Matrix'!$B$3:$BD$729,MATCH(C$2,'[1]Full Matrix'!$B$2:$BD$2,0),FALSE))</f>
        <v>MultiSync EX341R-BK, 34" Curved LED Backlit LCD Monitor, SVA, 3440x1400, Ultra-narrow Bezels on Three Sides, 1800R Curvature, HDMI 2.0 / HDMI 1.4 / DisplayPort (in / out) inputs, USB 3.0 Hub with DisplaySync Pro, Human Sensor, NaViSet, Height Adjustable stand, Integrated Speakers, Black Cabinet, 3 Year Warranty Limited Availability</v>
      </c>
      <c r="D258" s="15">
        <f>IF(ISERROR(VLOOKUP($B258,'[1]Full Matrix'!$B$3:$BD$729,MATCH(D$2,'[1]Full Matrix'!$B$2:$BD$2,0),FALSE)),"",VLOOKUP($B258,'[1]Full Matrix'!$B$3:$BD$729,MATCH(D$2,'[1]Full Matrix'!$B$2:$BD$2,0),FALSE))</f>
        <v>1061</v>
      </c>
    </row>
    <row r="259" spans="1:4" s="29" customFormat="1" ht="16.8" thickTop="1" thickBot="1" x14ac:dyDescent="0.3">
      <c r="A259" s="25" t="s">
        <v>261</v>
      </c>
      <c r="B259" s="26"/>
      <c r="C259" s="27"/>
      <c r="D259" s="28"/>
    </row>
    <row r="260" spans="1:4" ht="48" thickTop="1" thickBot="1" x14ac:dyDescent="0.35">
      <c r="A260" s="12" t="s">
        <v>261</v>
      </c>
      <c r="B260" s="23" t="s">
        <v>262</v>
      </c>
      <c r="C260" s="14" t="str">
        <f>IF(ISERROR(VLOOKUP($B260,'[1]Full Matrix'!$B$3:$BD$729,MATCH(C$2,'[1]Full Matrix'!$B$2:$BD$2,0),FALSE)),"",VLOOKUP($B260,'[1]Full Matrix'!$B$3:$BD$729,MATCH(C$2,'[1]Full Matrix'!$B$2:$BD$2,0),FALSE))</f>
        <v>MultiSync P243W-BK, 24" LED Backlit LCD Monitor, AH-IPS, sRGB color, 1920x1200, w/Ambix4 - DVI-D, VGA, DisplayPort, HDMI, USB 3.1 Hub with DisplaySync Pro, 14 Bit 3D LUT, Pivot, Black Cabinet, 4 year warranty (Suggested Replacement Model for the P242W-BK)</v>
      </c>
      <c r="D260" s="15">
        <f>IF(ISERROR(VLOOKUP($B260,'[1]Full Matrix'!$B$3:$BD$729,MATCH(D$2,'[1]Full Matrix'!$B$2:$BD$2,0),FALSE)),"",VLOOKUP($B260,'[1]Full Matrix'!$B$3:$BD$729,MATCH(D$2,'[1]Full Matrix'!$B$2:$BD$2,0),FALSE))</f>
        <v>824</v>
      </c>
    </row>
    <row r="261" spans="1:4" s="29" customFormat="1" ht="16.8" thickTop="1" thickBot="1" x14ac:dyDescent="0.3">
      <c r="A261" s="25" t="s">
        <v>263</v>
      </c>
      <c r="B261" s="26"/>
      <c r="C261" s="27"/>
      <c r="D261" s="28"/>
    </row>
    <row r="262" spans="1:4" ht="47.4" thickTop="1" x14ac:dyDescent="0.3">
      <c r="A262" s="12" t="s">
        <v>263</v>
      </c>
      <c r="B262" s="23" t="s">
        <v>264</v>
      </c>
      <c r="C262" s="14" t="str">
        <f>IF(ISERROR(VLOOKUP($B262,'[1]Full Matrix'!$B$3:$BD$729,MATCH(C$2,'[1]Full Matrix'!$B$2:$BD$2,0),FALSE)),"",VLOOKUP($B262,'[1]Full Matrix'!$B$3:$BD$729,MATCH(C$2,'[1]Full Matrix'!$B$2:$BD$2,0),FALSE))</f>
        <v>MultiSync PA243W, 24" Wide Gamut W-LED Backlit LCD Monitor, IPS, 1920x1200, w/Ambix4, DVI-D, VGA, DisplayPort, HDMI, USB 3.1 Hub with DisplaySync Pro, 14 Bit 3D LUT, MultiProfiler, Pivot, White Cabinet, 4 year warranty   Limited Availability</v>
      </c>
      <c r="D262" s="15">
        <f>IF(ISERROR(VLOOKUP($B262,'[1]Full Matrix'!$B$3:$BD$729,MATCH(D$2,'[1]Full Matrix'!$B$2:$BD$2,0),FALSE)),"",VLOOKUP($B262,'[1]Full Matrix'!$B$3:$BD$729,MATCH(D$2,'[1]Full Matrix'!$B$2:$BD$2,0),FALSE))</f>
        <v>1044</v>
      </c>
    </row>
    <row r="263" spans="1:4" ht="46.8" x14ac:dyDescent="0.3">
      <c r="A263" s="12" t="s">
        <v>263</v>
      </c>
      <c r="B263" s="23" t="s">
        <v>265</v>
      </c>
      <c r="C263" s="14" t="str">
        <f>IF(ISERROR(VLOOKUP($B263,'[1]Full Matrix'!$B$3:$BD$729,MATCH(C$2,'[1]Full Matrix'!$B$2:$BD$2,0),FALSE)),"",VLOOKUP($B263,'[1]Full Matrix'!$B$3:$BD$729,MATCH(C$2,'[1]Full Matrix'!$B$2:$BD$2,0),FALSE))</f>
        <v>MultiSync PA243W-BK, 24" Wide Gamut W-LED Backlit LCD Monitor, IPS, 1920x1200, w/Ambix4, DVI-D, VGA, DisplayPort, HDMI, USB 3.1 Hub with DisplaySync Pro, 14 Bit 3D LUT, MultiProfiler, Pivot, Black Cabinet, 4 year warranty  Limited Availability</v>
      </c>
      <c r="D263" s="15">
        <f>IF(ISERROR(VLOOKUP($B263,'[1]Full Matrix'!$B$3:$BD$729,MATCH(D$2,'[1]Full Matrix'!$B$2:$BD$2,0),FALSE)),"",VLOOKUP($B263,'[1]Full Matrix'!$B$3:$BD$729,MATCH(D$2,'[1]Full Matrix'!$B$2:$BD$2,0),FALSE))</f>
        <v>1044</v>
      </c>
    </row>
    <row r="264" spans="1:4" ht="58.2" x14ac:dyDescent="0.3">
      <c r="A264" s="12" t="s">
        <v>263</v>
      </c>
      <c r="B264" s="23" t="s">
        <v>266</v>
      </c>
      <c r="C264" s="14" t="str">
        <f>IF(ISERROR(VLOOKUP($B264,'[1]Full Matrix'!$B$3:$BD$729,MATCH(C$2,'[1]Full Matrix'!$B$2:$BD$2,0),FALSE)),"",VLOOKUP($B264,'[1]Full Matrix'!$B$3:$BD$729,MATCH(C$2,'[1]Full Matrix'!$B$2:$BD$2,0),FALSE))</f>
        <v>MultiSync PA271Q-BK, 27" IPS wide gamut LED backlit LCD Monitor, 2560x1440, HDMI (2), DisplayPort, Mini DisplayPort, USB Type C, USB Hub with DisplaySync Pro, SpectraView Engine color management, 14-bit 3D LUT, AdobeRGB, REC 2020, sRGB, Pivot, Black Cabinet, 4 year warranty  No Longer Accepting Orders</v>
      </c>
      <c r="D264" s="15">
        <f>IF(ISERROR(VLOOKUP($B264,'[1]Full Matrix'!$B$3:$BD$729,MATCH(D$2,'[1]Full Matrix'!$B$2:$BD$2,0),FALSE)),"",VLOOKUP($B264,'[1]Full Matrix'!$B$3:$BD$729,MATCH(D$2,'[1]Full Matrix'!$B$2:$BD$2,0),FALSE))</f>
        <v>1429</v>
      </c>
    </row>
    <row r="265" spans="1:4" ht="58.8" thickBot="1" x14ac:dyDescent="0.35">
      <c r="A265" s="12" t="s">
        <v>263</v>
      </c>
      <c r="B265" s="23" t="s">
        <v>267</v>
      </c>
      <c r="C265" s="14" t="str">
        <f>IF(ISERROR(VLOOKUP($B265,'[1]Full Matrix'!$B$3:$BD$729,MATCH(C$2,'[1]Full Matrix'!$B$2:$BD$2,0),FALSE)),"",VLOOKUP($B265,'[1]Full Matrix'!$B$3:$BD$729,MATCH(C$2,'[1]Full Matrix'!$B$2:$BD$2,0),FALSE))</f>
        <v>MultiSync PA311D-BK, 31.1" Wide Color Gamut LED Backlit LCD Monitor, IPS, 4096x2160, 17:9, DisplayPort 1.4, HDMI 2.0b, USB Type C, USB Hub with DisplaySync Pro, SpectraView Engine color management, 14-bit 3D LUT, AdobeRGB, REC 2020, sRGB, Pivot, Black Cabinet, 4 year warranty</v>
      </c>
      <c r="D265" s="15">
        <f>IF(ISERROR(VLOOKUP($B265,'[1]Full Matrix'!$B$3:$BD$729,MATCH(D$2,'[1]Full Matrix'!$B$2:$BD$2,0),FALSE)),"",VLOOKUP($B265,'[1]Full Matrix'!$B$3:$BD$729,MATCH(D$2,'[1]Full Matrix'!$B$2:$BD$2,0),FALSE))</f>
        <v>3299</v>
      </c>
    </row>
    <row r="266" spans="1:4" s="29" customFormat="1" ht="16.8" thickTop="1" thickBot="1" x14ac:dyDescent="0.3">
      <c r="A266" s="25" t="s">
        <v>268</v>
      </c>
      <c r="B266" s="26"/>
      <c r="C266" s="27"/>
      <c r="D266" s="28"/>
    </row>
    <row r="267" spans="1:4" ht="70.2" thickTop="1" x14ac:dyDescent="0.3">
      <c r="A267" s="12" t="s">
        <v>268</v>
      </c>
      <c r="B267" s="23" t="s">
        <v>269</v>
      </c>
      <c r="C267" s="14" t="str">
        <f>IF(ISERROR(VLOOKUP($B267,'[1]Full Matrix'!$B$3:$BD$729,MATCH(C$2,'[1]Full Matrix'!$B$2:$BD$2,0),FALSE)),"",VLOOKUP($B267,'[1]Full Matrix'!$B$3:$BD$729,MATCH(C$2,'[1]Full Matrix'!$B$2:$BD$2,0),FALSE))</f>
        <v>MultiSync EA231WU-BK-SV, 23" IPS LED backlit LCD Monitor with 3-sided Ultra Narrow Bezels and SpectraView EA bundle, 1920x1200, VGA / DVI / HDMI / DisplayPort inputs, USB hub, Human Sensor, ControlSync, No Touch Auto Adjust, NaViSet Administrator, 150mm Height Adjustable stand, Dual Direction Pivot, Speakers, Black Cabinet, 3 Year Warranty</v>
      </c>
      <c r="D267" s="15">
        <f>IF(ISERROR(VLOOKUP($B267,'[1]Full Matrix'!$B$3:$BD$729,MATCH(D$2,'[1]Full Matrix'!$B$2:$BD$2,0),FALSE)),"",VLOOKUP($B267,'[1]Full Matrix'!$B$3:$BD$729,MATCH(D$2,'[1]Full Matrix'!$B$2:$BD$2,0),FALSE))</f>
        <v>439</v>
      </c>
    </row>
    <row r="268" spans="1:4" ht="69.599999999999994" x14ac:dyDescent="0.3">
      <c r="A268" s="12" t="s">
        <v>268</v>
      </c>
      <c r="B268" s="23" t="s">
        <v>270</v>
      </c>
      <c r="C268" s="14" t="str">
        <f>IF(ISERROR(VLOOKUP($B268,'[1]Full Matrix'!$B$3:$BD$729,MATCH(C$2,'[1]Full Matrix'!$B$2:$BD$2,0),FALSE)),"",VLOOKUP($B268,'[1]Full Matrix'!$B$3:$BD$729,MATCH(C$2,'[1]Full Matrix'!$B$2:$BD$2,0),FALSE))</f>
        <v>MultiSync EA241F-BK-SV, 24" IPS LED backlit LCD Monitor with 3-sided Ultra Narrow Bezels and SpectraView EA bundle, 1920x1080, VGA / DVI / HDMI / DisplayPort inputs, USB hub, Human Sensor, ControlSync, No Touch Auto Adjust, NaViSet Administrator, 150mm Height Adjustable stand, Dual Direction Pivot, Speakers, Black Cabinet, 3 Year Warranty</v>
      </c>
      <c r="D268" s="15">
        <f>IF(ISERROR(VLOOKUP($B268,'[1]Full Matrix'!$B$3:$BD$729,MATCH(D$2,'[1]Full Matrix'!$B$2:$BD$2,0),FALSE)),"",VLOOKUP($B268,'[1]Full Matrix'!$B$3:$BD$729,MATCH(D$2,'[1]Full Matrix'!$B$2:$BD$2,0),FALSE))</f>
        <v>489</v>
      </c>
    </row>
    <row r="269" spans="1:4" ht="69.599999999999994" x14ac:dyDescent="0.3">
      <c r="A269" s="12" t="s">
        <v>268</v>
      </c>
      <c r="B269" s="23" t="s">
        <v>271</v>
      </c>
      <c r="C269" s="14" t="str">
        <f>IF(ISERROR(VLOOKUP($B269,'[1]Full Matrix'!$B$3:$BD$729,MATCH(C$2,'[1]Full Matrix'!$B$2:$BD$2,0),FALSE)),"",VLOOKUP($B269,'[1]Full Matrix'!$B$3:$BD$729,MATCH(C$2,'[1]Full Matrix'!$B$2:$BD$2,0),FALSE))</f>
        <v>MultiSync EA242F-BK-SV, 24" IPS LED backlit LCD Monitor with 3-sided Ultra Narrow Bezels and SpectraView EA bundle, 1920x1080, USB-C / VGA / HDMI / DisplayPort in / out, USB hub, Human Sensor, ControlSync, No Touch Auto Adjust, NaViSet Administrator, 150mm Height Adjustable stand, Dual Direction Pivot, Speakers, Black Cabinet, 3 Year Warranty</v>
      </c>
      <c r="D269" s="15">
        <f>IF(ISERROR(VLOOKUP($B269,'[1]Full Matrix'!$B$3:$BD$729,MATCH(D$2,'[1]Full Matrix'!$B$2:$BD$2,0),FALSE)),"",VLOOKUP($B269,'[1]Full Matrix'!$B$3:$BD$729,MATCH(D$2,'[1]Full Matrix'!$B$2:$BD$2,0),FALSE))</f>
        <v>519</v>
      </c>
    </row>
    <row r="270" spans="1:4" ht="69.599999999999994" x14ac:dyDescent="0.3">
      <c r="A270" s="12" t="s">
        <v>268</v>
      </c>
      <c r="B270" s="23" t="s">
        <v>272</v>
      </c>
      <c r="C270" s="14" t="str">
        <f>IF(ISERROR(VLOOKUP($B270,'[1]Full Matrix'!$B$3:$BD$729,MATCH(C$2,'[1]Full Matrix'!$B$2:$BD$2,0),FALSE)),"",VLOOKUP($B270,'[1]Full Matrix'!$B$3:$BD$729,MATCH(C$2,'[1]Full Matrix'!$B$2:$BD$2,0),FALSE))</f>
        <v>MultiSync EA245WMi-BK, 24" LED Backlit LCD Monitor with SpectraView II EA bundle, IPS, 1920x1200, Ultra-narrow Bezel, HDMI / DisplayPort (in / out) / DVI-D / VGA inputs, No Touch Auto Adjust, NaViSet, Height Adjustable stand, Pivot, USB Hub, Integrated Speakers, Human Sensor, Black Cabinet, 3 Year Warranty (suggested replacement for P232W-BK-SV)</v>
      </c>
      <c r="D270" s="15">
        <f>IF(ISERROR(VLOOKUP($B270,'[1]Full Matrix'!$B$3:$BD$729,MATCH(D$2,'[1]Full Matrix'!$B$2:$BD$2,0),FALSE)),"",VLOOKUP($B270,'[1]Full Matrix'!$B$3:$BD$729,MATCH(D$2,'[1]Full Matrix'!$B$2:$BD$2,0),FALSE))</f>
        <v>661</v>
      </c>
    </row>
    <row r="271" spans="1:4" ht="69.599999999999994" x14ac:dyDescent="0.3">
      <c r="A271" s="12" t="s">
        <v>268</v>
      </c>
      <c r="B271" s="23" t="s">
        <v>273</v>
      </c>
      <c r="C271" s="14" t="str">
        <f>IF(ISERROR(VLOOKUP($B271,'[1]Full Matrix'!$B$3:$BD$729,MATCH(C$2,'[1]Full Matrix'!$B$2:$BD$2,0),FALSE)),"",VLOOKUP($B271,'[1]Full Matrix'!$B$3:$BD$729,MATCH(C$2,'[1]Full Matrix'!$B$2:$BD$2,0),FALSE))</f>
        <v>MultiSync EA271F-BK-SV, 27" IPS LED backlit LCD Monitor with SpectraViewII software and SpyderX calibrator, 3-sided Ultra Narrow Bezels, 1920x1080, VGA / DVI / HDMI / DisplayPort inputs, USB hub, Human Sensor, ControlSync, NaViSet Administrator, 150mm Height Adjustable stand, Dual Direction Pivot, Speakers, Black Cabinet, 3 Year Warranty</v>
      </c>
      <c r="D271" s="15">
        <f>IF(ISERROR(VLOOKUP($B271,'[1]Full Matrix'!$B$3:$BD$729,MATCH(D$2,'[1]Full Matrix'!$B$2:$BD$2,0),FALSE)),"",VLOOKUP($B271,'[1]Full Matrix'!$B$3:$BD$729,MATCH(D$2,'[1]Full Matrix'!$B$2:$BD$2,0),FALSE))</f>
        <v>661</v>
      </c>
    </row>
    <row r="272" spans="1:4" ht="69.599999999999994" x14ac:dyDescent="0.3">
      <c r="A272" s="12" t="s">
        <v>268</v>
      </c>
      <c r="B272" s="23" t="s">
        <v>274</v>
      </c>
      <c r="C272" s="14" t="str">
        <f>IF(ISERROR(VLOOKUP($B272,'[1]Full Matrix'!$B$3:$BD$729,MATCH(C$2,'[1]Full Matrix'!$B$2:$BD$2,0),FALSE)),"",VLOOKUP($B272,'[1]Full Matrix'!$B$3:$BD$729,MATCH(C$2,'[1]Full Matrix'!$B$2:$BD$2,0),FALSE))</f>
        <v>MultiSync EA272F-BK-SV, 27" IPS LED backlit LCD Monitor with 3-sided Ultra Narrow Bezels and SpectraView EA bundle, 1920x1080, USB-C / VGA / HDMI / DisplayPort in / out, USB hub, Human Sensor, ControlSync, No Touch Auto Adjust, NaViSet Administrator, 150mm Height Adjustable stand, Dual Direction Pivot, Speakers, Black Cabinet, 3 Year Warranty</v>
      </c>
      <c r="D272" s="15">
        <f>IF(ISERROR(VLOOKUP($B272,'[1]Full Matrix'!$B$3:$BD$729,MATCH(D$2,'[1]Full Matrix'!$B$2:$BD$2,0),FALSE)),"",VLOOKUP($B272,'[1]Full Matrix'!$B$3:$BD$729,MATCH(D$2,'[1]Full Matrix'!$B$2:$BD$2,0),FALSE))</f>
        <v>686</v>
      </c>
    </row>
    <row r="273" spans="1:4" ht="81" x14ac:dyDescent="0.3">
      <c r="A273" s="12" t="s">
        <v>268</v>
      </c>
      <c r="B273" s="23" t="s">
        <v>275</v>
      </c>
      <c r="C273" s="14" t="str">
        <f>IF(ISERROR(VLOOKUP($B273,'[1]Full Matrix'!$B$3:$BD$729,MATCH(C$2,'[1]Full Matrix'!$B$2:$BD$2,0),FALSE)),"",VLOOKUP($B273,'[1]Full Matrix'!$B$3:$BD$729,MATCH(C$2,'[1]Full Matrix'!$B$2:$BD$2,0),FALSE))</f>
        <v>MultiSync EA271Q-BK-SV, 27" IPS LED backlit WQHD LCD Monitor with 3-sided Ultra Narrow Bezels bundled with SpectraViewII software and SpyderX calibrator, 2560x1440, DisplayPort / HDMI / DVI, USB Type-C inputs, USB hub, 60W USB-C Power Delivery, Human Sensor, ControlSync, NaViSet Administrator, 150mm Height Adjustable Stand, Dual Direction Pivot, Speakers, Black Cabinet, 3 Year Warranty (Suggested Replacement Model for the EA275WMi-BK-SV)</v>
      </c>
      <c r="D273" s="15">
        <f>IF(ISERROR(VLOOKUP($B273,'[1]Full Matrix'!$B$3:$BD$729,MATCH(D$2,'[1]Full Matrix'!$B$2:$BD$2,0),FALSE)),"",VLOOKUP($B273,'[1]Full Matrix'!$B$3:$BD$729,MATCH(D$2,'[1]Full Matrix'!$B$2:$BD$2,0),FALSE))</f>
        <v>846</v>
      </c>
    </row>
    <row r="274" spans="1:4" ht="81" x14ac:dyDescent="0.3">
      <c r="A274" s="12" t="s">
        <v>268</v>
      </c>
      <c r="B274" s="23" t="s">
        <v>276</v>
      </c>
      <c r="C274" s="14" t="str">
        <f>IF(ISERROR(VLOOKUP($B274,'[1]Full Matrix'!$B$3:$BD$729,MATCH(C$2,'[1]Full Matrix'!$B$2:$BD$2,0),FALSE)),"",VLOOKUP($B274,'[1]Full Matrix'!$B$3:$BD$729,MATCH(C$2,'[1]Full Matrix'!$B$2:$BD$2,0),FALSE))</f>
        <v>MultiSync EA271U-BK-SV, 27" IPS LED backlit 4K UHD LCD Monitor with 3-sided Ultra Narrow Bezels bundled with SpectraViewII software and SpyderX calibrator, 3840x2160, DisplayPort, (2) HDMI, USB Type-C inputs, USB hub, 60W USB-C Power Delivery, Human Sensor, ControlSync, NaViSet Administrator, 150mm Height Adjustable Stand, Dual Direction Pivot, Speakers, Black Cabinet, 3 Year Warranty (Suggested Replacement Model for the EA275UHD-BK-SV)</v>
      </c>
      <c r="D274" s="15">
        <f>IF(ISERROR(VLOOKUP($B274,'[1]Full Matrix'!$B$3:$BD$729,MATCH(D$2,'[1]Full Matrix'!$B$2:$BD$2,0),FALSE)),"",VLOOKUP($B274,'[1]Full Matrix'!$B$3:$BD$729,MATCH(D$2,'[1]Full Matrix'!$B$2:$BD$2,0),FALSE))</f>
        <v>1044</v>
      </c>
    </row>
    <row r="275" spans="1:4" ht="58.2" x14ac:dyDescent="0.3">
      <c r="A275" s="12" t="s">
        <v>268</v>
      </c>
      <c r="B275" s="23" t="s">
        <v>277</v>
      </c>
      <c r="C275" s="14" t="str">
        <f>IF(ISERROR(VLOOKUP($B275,'[1]Full Matrix'!$B$3:$BD$729,MATCH(C$2,'[1]Full Matrix'!$B$2:$BD$2,0),FALSE)),"",VLOOKUP($B275,'[1]Full Matrix'!$B$3:$BD$729,MATCH(C$2,'[1]Full Matrix'!$B$2:$BD$2,0),FALSE))</f>
        <v>MultiSync EX241UN-BK, 24" LED Backlit LCD Monitor with SpectraView II EA bundle, AH-IPS, 1920x1080, Ultra-narrow Bezels on All Sides, HDMI / DisplayPort (in / out) / DVI-D / VGA inputs, No Touch Auto Adjust, NaViSet, Height Adjustable stand, Pivot, USB Hub, Integrated Speakers, Black Cabinet, 3 Year Warranty</v>
      </c>
      <c r="D275" s="15">
        <f>IF(ISERROR(VLOOKUP($B275,'[1]Full Matrix'!$B$3:$BD$729,MATCH(D$2,'[1]Full Matrix'!$B$2:$BD$2,0),FALSE)),"",VLOOKUP($B275,'[1]Full Matrix'!$B$3:$BD$729,MATCH(D$2,'[1]Full Matrix'!$B$2:$BD$2,0),FALSE))</f>
        <v>636</v>
      </c>
    </row>
    <row r="276" spans="1:4" ht="69.599999999999994" x14ac:dyDescent="0.3">
      <c r="A276" s="12" t="s">
        <v>268</v>
      </c>
      <c r="B276" s="23" t="s">
        <v>278</v>
      </c>
      <c r="C276" s="14" t="str">
        <f>IF(ISERROR(VLOOKUP($B276,'[1]Full Matrix'!$B$3:$BD$729,MATCH(C$2,'[1]Full Matrix'!$B$2:$BD$2,0),FALSE)),"",VLOOKUP($B276,'[1]Full Matrix'!$B$3:$BD$729,MATCH(C$2,'[1]Full Matrix'!$B$2:$BD$2,0),FALSE))</f>
        <v>MultiSync EX341R-BK with SpectraView II EA Bundle, 34" Curved LED Backlit LCD Monitor, SVA, 3440x1400, Ultra-narrow Bezels on Three Sides, 1800R Curvature, HDMI 2.0 / HDMI 1.4 / DisplayPort (in / out) inputs, USB 3.0 Hub with DisplaySync Pro, Human Sensor, NaViSet, Height Adjustable stand, Integrated Speakers, Black Cabinet, 3 Year Warranty  No Longer Accepting Orders</v>
      </c>
      <c r="D276" s="15">
        <f>IF(ISERROR(VLOOKUP($B276,'[1]Full Matrix'!$B$3:$BD$729,MATCH(D$2,'[1]Full Matrix'!$B$2:$BD$2,0),FALSE)),"",VLOOKUP($B276,'[1]Full Matrix'!$B$3:$BD$729,MATCH(D$2,'[1]Full Matrix'!$B$2:$BD$2,0),FALSE))</f>
        <v>1249</v>
      </c>
    </row>
    <row r="277" spans="1:4" ht="81" x14ac:dyDescent="0.3">
      <c r="A277" s="12" t="s">
        <v>268</v>
      </c>
      <c r="B277" s="23" t="s">
        <v>279</v>
      </c>
      <c r="C277" s="14" t="str">
        <f>IF(ISERROR(VLOOKUP($B277,'[1]Full Matrix'!$B$3:$BD$729,MATCH(C$2,'[1]Full Matrix'!$B$2:$BD$2,0),FALSE)),"",VLOOKUP($B277,'[1]Full Matrix'!$B$3:$BD$729,MATCH(C$2,'[1]Full Matrix'!$B$2:$BD$2,0),FALSE))</f>
        <v xml:space="preserve">MultiSync P243W-BK, 24" LED Backlit LCD Monitor bundled with SpectraView II software and MDSVSENSOR3 calibrator, AH-IPS, sRGB color, 1920x1200, w/Ambix4 - DVI-D, VGA, DisplayPort, HDMI, USB Hub with DisplaySync Pro, 14 Bit 3D LUT, Pivot, Black Cabinet, 4 year warranty (Suggested Replacement Model for the P242W-BK-SV)  Limited Availability
</v>
      </c>
      <c r="D277" s="15">
        <f>IF(ISERROR(VLOOKUP($B277,'[1]Full Matrix'!$B$3:$BD$729,MATCH(D$2,'[1]Full Matrix'!$B$2:$BD$2,0),FALSE)),"",VLOOKUP($B277,'[1]Full Matrix'!$B$3:$BD$729,MATCH(D$2,'[1]Full Matrix'!$B$2:$BD$2,0),FALSE))</f>
        <v>1044</v>
      </c>
    </row>
    <row r="278" spans="1:4" ht="69.599999999999994" x14ac:dyDescent="0.3">
      <c r="A278" s="12" t="s">
        <v>268</v>
      </c>
      <c r="B278" s="23" t="s">
        <v>280</v>
      </c>
      <c r="C278" s="14" t="str">
        <f>IF(ISERROR(VLOOKUP($B278,'[1]Full Matrix'!$B$3:$BD$729,MATCH(C$2,'[1]Full Matrix'!$B$2:$BD$2,0),FALSE)),"",VLOOKUP($B278,'[1]Full Matrix'!$B$3:$BD$729,MATCH(C$2,'[1]Full Matrix'!$B$2:$BD$2,0),FALSE))</f>
        <v xml:space="preserve">MultiSync PA243W-SV, 24" Wide Gamut W-LED Backlit LCD Monitor with SpectraView color calibration bundle, IPS, 1920x1200, w/Ambix4, DVI-D, VGA, DisplayPort, HDMI, USB 3.1 Hub with DisplaySync Pro, 14 Bit 3D LUT, MultiProfiler, Pivot, White Cabinet, 4 year warranty Limited Availability
</v>
      </c>
      <c r="D278" s="15">
        <f>IF(ISERROR(VLOOKUP($B278,'[1]Full Matrix'!$B$3:$BD$729,MATCH(D$2,'[1]Full Matrix'!$B$2:$BD$2,0),FALSE)),"",VLOOKUP($B278,'[1]Full Matrix'!$B$3:$BD$729,MATCH(D$2,'[1]Full Matrix'!$B$2:$BD$2,0),FALSE))</f>
        <v>1154</v>
      </c>
    </row>
    <row r="279" spans="1:4" ht="69.599999999999994" x14ac:dyDescent="0.3">
      <c r="A279" s="12" t="s">
        <v>268</v>
      </c>
      <c r="B279" s="23" t="s">
        <v>281</v>
      </c>
      <c r="C279" s="14" t="str">
        <f>IF(ISERROR(VLOOKUP($B279,'[1]Full Matrix'!$B$3:$BD$729,MATCH(C$2,'[1]Full Matrix'!$B$2:$BD$2,0),FALSE)),"",VLOOKUP($B279,'[1]Full Matrix'!$B$3:$BD$729,MATCH(C$2,'[1]Full Matrix'!$B$2:$BD$2,0),FALSE))</f>
        <v xml:space="preserve">MultiSync PA243W-BK-SV, 24" Wide Gamut W-LED Backlit LCD Monitor with SpectraView color calibration bundle, IPS, 1920x1200, w/Ambix4, DVI-D, VGA, DisplayPort, HDMI, USB 3.1 Hub with DisplaySync Pro, 14 Bit 3D LUT, MultiProfiler, Pivot, Black Cabinet, 4 year warranty Limited Availability
</v>
      </c>
      <c r="D279" s="15">
        <f>IF(ISERROR(VLOOKUP($B279,'[1]Full Matrix'!$B$3:$BD$729,MATCH(D$2,'[1]Full Matrix'!$B$2:$BD$2,0),FALSE)),"",VLOOKUP($B279,'[1]Full Matrix'!$B$3:$BD$729,MATCH(D$2,'[1]Full Matrix'!$B$2:$BD$2,0),FALSE))</f>
        <v>1154</v>
      </c>
    </row>
    <row r="280" spans="1:4" ht="81" x14ac:dyDescent="0.3">
      <c r="A280" s="12" t="s">
        <v>268</v>
      </c>
      <c r="B280" s="23" t="s">
        <v>282</v>
      </c>
      <c r="C280" s="14" t="str">
        <f>IF(ISERROR(VLOOKUP($B280,'[1]Full Matrix'!$B$3:$BD$729,MATCH(C$2,'[1]Full Matrix'!$B$2:$BD$2,0),FALSE)),"",VLOOKUP($B280,'[1]Full Matrix'!$B$3:$BD$729,MATCH(C$2,'[1]Full Matrix'!$B$2:$BD$2,0),FALSE))</f>
        <v>MultiSync PA271Q-BK, 27" IPS wide gamut LED backlit LCD Monitor with SpectraViewII software and MDSVSENSOR3 calibrator, 2560x1440, HDMI (2), DisplayPort, Mini DisplayPort, USB Type C, USB Hub with DisplaySync Pro, SpectraView Engine color management, 14-bit 3D LUT, AdobeRGB, REC 2020, sRGB, Pivot, Black Cabinet, 4 year warranty No Longer Accepting Orders
 - Limited Availability</v>
      </c>
      <c r="D280" s="15">
        <f>IF(ISERROR(VLOOKUP($B280,'[1]Full Matrix'!$B$3:$BD$729,MATCH(D$2,'[1]Full Matrix'!$B$2:$BD$2,0),FALSE)),"",VLOOKUP($B280,'[1]Full Matrix'!$B$3:$BD$729,MATCH(D$2,'[1]Full Matrix'!$B$2:$BD$2,0),FALSE))</f>
        <v>1704</v>
      </c>
    </row>
    <row r="281" spans="1:4" ht="70.2" thickBot="1" x14ac:dyDescent="0.35">
      <c r="A281" s="12" t="s">
        <v>268</v>
      </c>
      <c r="B281" s="23" t="s">
        <v>283</v>
      </c>
      <c r="C281" s="14" t="str">
        <f>IF(ISERROR(VLOOKUP($B281,'[1]Full Matrix'!$B$3:$BD$729,MATCH(C$2,'[1]Full Matrix'!$B$2:$BD$2,0),FALSE)),"",VLOOKUP($B281,'[1]Full Matrix'!$B$3:$BD$729,MATCH(C$2,'[1]Full Matrix'!$B$2:$BD$2,0),FALSE))</f>
        <v>MultiSync PA311D-BK, 31.1" Wide Color Gamut LED Backlit LCD Monitor with SpectraViewII software and MDSVSENSOR3 calibrator, IPS, 4096x2160, 17:9, DisplayPort 1.4, HDMI 2.0b, USB Type C, USB Hub with DisplaySync Pro, SpectraView Engine color management, 14-bit 3D LUT, AdobeRGB, REC 2020, sRGB, Black Cabinet, 4 year warranty (Suggested Replacement for PA302W-SV)</v>
      </c>
      <c r="D281" s="15">
        <f>IF(ISERROR(VLOOKUP($B281,'[1]Full Matrix'!$B$3:$BD$729,MATCH(D$2,'[1]Full Matrix'!$B$2:$BD$2,0),FALSE)),"",VLOOKUP($B281,'[1]Full Matrix'!$B$3:$BD$729,MATCH(D$2,'[1]Full Matrix'!$B$2:$BD$2,0),FALSE))</f>
        <v>3574</v>
      </c>
    </row>
    <row r="282" spans="1:4" s="29" customFormat="1" ht="16.8" thickTop="1" thickBot="1" x14ac:dyDescent="0.3">
      <c r="A282" s="25" t="s">
        <v>284</v>
      </c>
      <c r="B282" s="26"/>
      <c r="C282" s="27"/>
      <c r="D282" s="28"/>
    </row>
    <row r="283" spans="1:4" ht="58.8" thickTop="1" x14ac:dyDescent="0.3">
      <c r="A283" s="12" t="s">
        <v>284</v>
      </c>
      <c r="B283" s="23" t="s">
        <v>285</v>
      </c>
      <c r="C283" s="14" t="str">
        <f>IF(ISERROR(VLOOKUP($B283,'[1]Full Matrix'!$B$3:$BD$729,MATCH(C$2,'[1]Full Matrix'!$B$2:$BD$2,0),FALSE)),"",VLOOKUP($B283,'[1]Full Matrix'!$B$3:$BD$729,MATCH(C$2,'[1]Full Matrix'!$B$2:$BD$2,0),FALSE))</f>
        <v>A complete desktop video matrix in one simple package. It consists of quantity 4 EX241UN-BK stand-free displays bundled with (1) CHIEF K3F220B (2 wide 2 high) free standing tabletop stand and (1) Tripp Lite ISOBAR6 Surge Suppressor. The EX241UN desktop displays include ControlSync technology to keep display settings in sync.</v>
      </c>
      <c r="D283" s="15">
        <f>IF(ISERROR(VLOOKUP($B283,'[1]Full Matrix'!$B$3:$BD$729,MATCH(D$2,'[1]Full Matrix'!$B$2:$BD$2,0),FALSE)),"",VLOOKUP($B283,'[1]Full Matrix'!$B$3:$BD$729,MATCH(D$2,'[1]Full Matrix'!$B$2:$BD$2,0),FALSE))</f>
        <v>2249</v>
      </c>
    </row>
    <row r="284" spans="1:4" ht="69.599999999999994" x14ac:dyDescent="0.3">
      <c r="A284" s="12" t="s">
        <v>284</v>
      </c>
      <c r="B284" s="23" t="s">
        <v>286</v>
      </c>
      <c r="C284" s="14" t="str">
        <f>IF(ISERROR(VLOOKUP($B284,'[1]Full Matrix'!$B$3:$BD$729,MATCH(C$2,'[1]Full Matrix'!$B$2:$BD$2,0),FALSE)),"",VLOOKUP($B284,'[1]Full Matrix'!$B$3:$BD$729,MATCH(C$2,'[1]Full Matrix'!$B$2:$BD$2,0),FALSE))</f>
        <v>A complete desktop video matrix in one simple package. It consists of quantity 4 EX241UN-BK stand-free displays bundled with (1) CHIEF K3G220B (2 wide 2 high) grommet-mounted desktop mount and (1) Tripp Lite ISOBAR6 Surge Suppressor. The EX241UN desktop displays include ControlSync technology to keep display settings in sync.</v>
      </c>
      <c r="D284" s="15">
        <f>IF(ISERROR(VLOOKUP($B284,'[1]Full Matrix'!$B$3:$BD$729,MATCH(D$2,'[1]Full Matrix'!$B$2:$BD$2,0),FALSE)),"",VLOOKUP($B284,'[1]Full Matrix'!$B$3:$BD$729,MATCH(D$2,'[1]Full Matrix'!$B$2:$BD$2,0),FALSE))</f>
        <v>2249</v>
      </c>
    </row>
    <row r="285" spans="1:4" ht="69.599999999999994" x14ac:dyDescent="0.3">
      <c r="A285" s="12" t="s">
        <v>284</v>
      </c>
      <c r="B285" s="23" t="s">
        <v>287</v>
      </c>
      <c r="C285" s="14" t="str">
        <f>IF(ISERROR(VLOOKUP($B285,'[1]Full Matrix'!$B$3:$BD$729,MATCH(C$2,'[1]Full Matrix'!$B$2:$BD$2,0),FALSE)),"",VLOOKUP($B285,'[1]Full Matrix'!$B$3:$BD$729,MATCH(C$2,'[1]Full Matrix'!$B$2:$BD$2,0),FALSE))</f>
        <v>A complete desktop video matrix in one simple package. It consists of quantity 6 EX241UN-BK stand-free displays bundled with (1) CHIEF K3G320B (3 wide 2 high) grommet-mounted desktop mount and (1) Tripp Lite ISOBAR6 Surge Suppressor. The EX241UN desktop displays include ControlSync technology to keep display settings in sync.</v>
      </c>
      <c r="D285" s="15">
        <f>IF(ISERROR(VLOOKUP($B285,'[1]Full Matrix'!$B$3:$BD$729,MATCH(D$2,'[1]Full Matrix'!$B$2:$BD$2,0),FALSE)),"",VLOOKUP($B285,'[1]Full Matrix'!$B$3:$BD$729,MATCH(D$2,'[1]Full Matrix'!$B$2:$BD$2,0),FALSE))</f>
        <v>3124</v>
      </c>
    </row>
    <row r="286" spans="1:4" ht="58.8" thickBot="1" x14ac:dyDescent="0.35">
      <c r="A286" s="12" t="s">
        <v>284</v>
      </c>
      <c r="B286" s="23" t="s">
        <v>288</v>
      </c>
      <c r="C286" s="14" t="str">
        <f>IF(ISERROR(VLOOKUP($B286,'[1]Full Matrix'!$B$3:$BD$729,MATCH(C$2,'[1]Full Matrix'!$B$2:$BD$2,0),FALSE)),"",VLOOKUP($B286,'[1]Full Matrix'!$B$3:$BD$729,MATCH(C$2,'[1]Full Matrix'!$B$2:$BD$2,0),FALSE))</f>
        <v>A complete wall mount video matrix in one simple package. It consists of quantity 4 EX241UN-BK stand-free displays bundled with (1) Peerless 2x2 wall mount and (1) SurgeX 4 outlet power conditioner. The EX241UN desktop displays include ControlSync technology to keep display settings in sync.</v>
      </c>
      <c r="D286" s="15">
        <f>IF(ISERROR(VLOOKUP($B286,'[1]Full Matrix'!$B$3:$BD$729,MATCH(D$2,'[1]Full Matrix'!$B$2:$BD$2,0),FALSE)),"",VLOOKUP($B286,'[1]Full Matrix'!$B$3:$BD$729,MATCH(D$2,'[1]Full Matrix'!$B$2:$BD$2,0),FALSE))</f>
        <v>3220</v>
      </c>
    </row>
    <row r="287" spans="1:4" s="29" customFormat="1" ht="16.8" thickTop="1" thickBot="1" x14ac:dyDescent="0.3">
      <c r="A287" s="25" t="s">
        <v>289</v>
      </c>
      <c r="B287" s="26"/>
      <c r="C287" s="27"/>
      <c r="D287" s="28"/>
    </row>
    <row r="288" spans="1:4" ht="47.4" thickTop="1" x14ac:dyDescent="0.3">
      <c r="A288" s="12" t="s">
        <v>289</v>
      </c>
      <c r="B288" s="23" t="s">
        <v>290</v>
      </c>
      <c r="C288" s="14" t="str">
        <f>IF(ISERROR(VLOOKUP($B288,'[1]Full Matrix'!$B$3:$BD$729,MATCH(C$2,'[1]Full Matrix'!$B$2:$BD$2,0),FALSE)),"",VLOOKUP($B288,'[1]Full Matrix'!$B$3:$BD$729,MATCH(C$2,'[1]Full Matrix'!$B$2:$BD$2,0),FALSE))</f>
        <v>The KT-SS1 is a human sensor and ambient sensor option for ultra-narrow bezel desktop monitors, including the MultiSync EX241UN. This provides both ambient and human sensing functionality similar to other models in the MultiSync EA Series.</v>
      </c>
      <c r="D288" s="15">
        <f>IF(ISERROR(VLOOKUP($B288,'[1]Full Matrix'!$B$3:$BD$729,MATCH(D$2,'[1]Full Matrix'!$B$2:$BD$2,0),FALSE)),"",VLOOKUP($B288,'[1]Full Matrix'!$B$3:$BD$729,MATCH(D$2,'[1]Full Matrix'!$B$2:$BD$2,0),FALSE))</f>
        <v>54</v>
      </c>
    </row>
    <row r="289" spans="1:4" ht="24" x14ac:dyDescent="0.3">
      <c r="A289" s="12" t="s">
        <v>289</v>
      </c>
      <c r="B289" s="23" t="s">
        <v>291</v>
      </c>
      <c r="C289" s="14" t="str">
        <f>IF(ISERROR(VLOOKUP($B289,'[1]Full Matrix'!$B$3:$BD$729,MATCH(C$2,'[1]Full Matrix'!$B$2:$BD$2,0),FALSE)),"",VLOOKUP($B289,'[1]Full Matrix'!$B$3:$BD$729,MATCH(C$2,'[1]Full Matrix'!$B$2:$BD$2,0),FALSE))</f>
        <v>Display Calibration  Bundle with Custom sensor   Colorimeter and Software for display calibration</v>
      </c>
      <c r="D289" s="15">
        <f>IF(ISERROR(VLOOKUP($B289,'[1]Full Matrix'!$B$3:$BD$729,MATCH(D$2,'[1]Full Matrix'!$B$2:$BD$2,0),FALSE)),"",VLOOKUP($B289,'[1]Full Matrix'!$B$3:$BD$729,MATCH(D$2,'[1]Full Matrix'!$B$2:$BD$2,0),FALSE))</f>
        <v>329</v>
      </c>
    </row>
    <row r="290" spans="1:4" ht="24" x14ac:dyDescent="0.3">
      <c r="A290" s="12" t="s">
        <v>289</v>
      </c>
      <c r="B290" s="23" t="s">
        <v>292</v>
      </c>
      <c r="C290" s="14" t="str">
        <f>IF(ISERROR(VLOOKUP($B290,'[1]Full Matrix'!$B$3:$BD$729,MATCH(C$2,'[1]Full Matrix'!$B$2:$BD$2,0),FALSE)),"",VLOOKUP($B290,'[1]Full Matrix'!$B$3:$BD$729,MATCH(C$2,'[1]Full Matrix'!$B$2:$BD$2,0),FALSE))</f>
        <v>Entry level Display Calibration Bundle with Colorimeter and Software for display calibration.</v>
      </c>
      <c r="D290" s="15">
        <f>IF(ISERROR(VLOOKUP($B290,'[1]Full Matrix'!$B$3:$BD$729,MATCH(D$2,'[1]Full Matrix'!$B$2:$BD$2,0),FALSE)),"",VLOOKUP($B290,'[1]Full Matrix'!$B$3:$BD$729,MATCH(D$2,'[1]Full Matrix'!$B$2:$BD$2,0),FALSE))</f>
        <v>199</v>
      </c>
    </row>
    <row r="291" spans="1:4" x14ac:dyDescent="0.3">
      <c r="A291" s="12" t="s">
        <v>289</v>
      </c>
      <c r="B291" s="23" t="s">
        <v>293</v>
      </c>
      <c r="C291" s="14" t="str">
        <f>IF(ISERROR(VLOOKUP($B291,'[1]Full Matrix'!$B$3:$BD$729,MATCH(C$2,'[1]Full Matrix'!$B$2:$BD$2,0),FALSE)),"",VLOOKUP($B291,'[1]Full Matrix'!$B$3:$BD$729,MATCH(C$2,'[1]Full Matrix'!$B$2:$BD$2,0),FALSE))</f>
        <v>SPECTRAVIEW SOFTWARE</v>
      </c>
      <c r="D291" s="15">
        <f>IF(ISERROR(VLOOKUP($B291,'[1]Full Matrix'!$B$3:$BD$729,MATCH(D$2,'[1]Full Matrix'!$B$2:$BD$2,0),FALSE)),"",VLOOKUP($B291,'[1]Full Matrix'!$B$3:$BD$729,MATCH(D$2,'[1]Full Matrix'!$B$2:$BD$2,0),FALSE))</f>
        <v>109.99</v>
      </c>
    </row>
    <row r="292" spans="1:4" ht="24" x14ac:dyDescent="0.3">
      <c r="A292" s="12" t="s">
        <v>289</v>
      </c>
      <c r="B292" s="23" t="s">
        <v>294</v>
      </c>
      <c r="C292" s="14" t="str">
        <f>IF(ISERROR(VLOOKUP($B292,'[1]Full Matrix'!$B$3:$BD$729,MATCH(C$2,'[1]Full Matrix'!$B$2:$BD$2,0),FALSE)),"",VLOOKUP($B292,'[1]Full Matrix'!$B$3:$BD$729,MATCH(C$2,'[1]Full Matrix'!$B$2:$BD$2,0),FALSE))</f>
        <v>SPECTRAVIEW SOFTWARE (For B2C Matrix Only) Download Only from WebStore</v>
      </c>
      <c r="D292" s="15" t="s">
        <v>295</v>
      </c>
    </row>
    <row r="293" spans="1:4" x14ac:dyDescent="0.3">
      <c r="A293" s="12" t="s">
        <v>289</v>
      </c>
      <c r="B293" s="23" t="s">
        <v>296</v>
      </c>
      <c r="C293" s="14" t="str">
        <f>IF(ISERROR(VLOOKUP($B293,'[1]Full Matrix'!$B$3:$BD$729,MATCH(C$2,'[1]Full Matrix'!$B$2:$BD$2,0),FALSE)),"",VLOOKUP($B293,'[1]Full Matrix'!$B$3:$BD$729,MATCH(C$2,'[1]Full Matrix'!$B$2:$BD$2,0),FALSE))</f>
        <v>Adjustable monitor hood for 24” and 27” displays</v>
      </c>
      <c r="D293" s="15">
        <f>IF(ISERROR(VLOOKUP($B293,'[1]Full Matrix'!$B$3:$BD$729,MATCH(D$2,'[1]Full Matrix'!$B$2:$BD$2,0),FALSE)),"",VLOOKUP($B293,'[1]Full Matrix'!$B$3:$BD$729,MATCH(D$2,'[1]Full Matrix'!$B$2:$BD$2,0),FALSE))</f>
        <v>120</v>
      </c>
    </row>
    <row r="294" spans="1:4" ht="24" x14ac:dyDescent="0.3">
      <c r="A294" s="12" t="s">
        <v>289</v>
      </c>
      <c r="B294" s="23" t="s">
        <v>297</v>
      </c>
      <c r="C294" s="14" t="str">
        <f>IF(ISERROR(VLOOKUP($B294,'[1]Full Matrix'!$B$3:$BD$729,MATCH(C$2,'[1]Full Matrix'!$B$2:$BD$2,0),FALSE)),"",VLOOKUP($B294,'[1]Full Matrix'!$B$3:$BD$729,MATCH(C$2,'[1]Full Matrix'!$B$2:$BD$2,0),FALSE))</f>
        <v>Hood for 30" PA302W monitors for professional photography (Suggested Replacement Model for the HDPA30)</v>
      </c>
      <c r="D294" s="15">
        <f>IF(ISERROR(VLOOKUP($B294,'[1]Full Matrix'!$B$3:$BD$729,MATCH(D$2,'[1]Full Matrix'!$B$2:$BD$2,0),FALSE)),"",VLOOKUP($B294,'[1]Full Matrix'!$B$3:$BD$729,MATCH(D$2,'[1]Full Matrix'!$B$2:$BD$2,0),FALSE))</f>
        <v>304</v>
      </c>
    </row>
    <row r="295" spans="1:4" ht="24" x14ac:dyDescent="0.3">
      <c r="A295" s="12" t="s">
        <v>289</v>
      </c>
      <c r="B295" s="23" t="s">
        <v>298</v>
      </c>
      <c r="C295" s="14" t="str">
        <f>IF(ISERROR(VLOOKUP($B295,'[1]Full Matrix'!$B$3:$BD$729,MATCH(C$2,'[1]Full Matrix'!$B$2:$BD$2,0),FALSE)),"",VLOOKUP($B295,'[1]Full Matrix'!$B$3:$BD$729,MATCH(C$2,'[1]Full Matrix'!$B$2:$BD$2,0),FALSE))</f>
        <v>Hood for 31.1” PA311D desktop monitor utilized for professional photography</v>
      </c>
      <c r="D295" s="15">
        <f>IF(ISERROR(VLOOKUP($B295,'[1]Full Matrix'!$B$3:$BD$729,MATCH(D$2,'[1]Full Matrix'!$B$2:$BD$2,0),FALSE)),"",VLOOKUP($B295,'[1]Full Matrix'!$B$3:$BD$729,MATCH(D$2,'[1]Full Matrix'!$B$2:$BD$2,0),FALSE))</f>
        <v>199</v>
      </c>
    </row>
    <row r="296" spans="1:4" x14ac:dyDescent="0.3">
      <c r="A296" s="12" t="s">
        <v>289</v>
      </c>
      <c r="B296" s="23" t="s">
        <v>299</v>
      </c>
      <c r="C296" s="14" t="str">
        <f>IF(ISERROR(VLOOKUP($B296,'[1]Full Matrix'!$B$3:$BD$729,MATCH(C$2,'[1]Full Matrix'!$B$2:$BD$2,0),FALSE)),"",VLOOKUP($B296,'[1]Full Matrix'!$B$3:$BD$729,MATCH(C$2,'[1]Full Matrix'!$B$2:$BD$2,0),FALSE))</f>
        <v>DisplayPort male to DisplayPort 90 degree male cable, 2m, black</v>
      </c>
      <c r="D296" s="15">
        <f>IF(ISERROR(VLOOKUP($B296,'[1]Full Matrix'!$B$3:$BD$729,MATCH(D$2,'[1]Full Matrix'!$B$2:$BD$2,0),FALSE)),"",VLOOKUP($B296,'[1]Full Matrix'!$B$3:$BD$729,MATCH(D$2,'[1]Full Matrix'!$B$2:$BD$2,0),FALSE))</f>
        <v>35</v>
      </c>
    </row>
    <row r="297" spans="1:4" x14ac:dyDescent="0.3">
      <c r="A297" s="12" t="s">
        <v>289</v>
      </c>
      <c r="B297" s="23" t="s">
        <v>300</v>
      </c>
      <c r="C297" s="14" t="str">
        <f>IF(ISERROR(VLOOKUP($B297,'[1]Full Matrix'!$B$3:$BD$729,MATCH(C$2,'[1]Full Matrix'!$B$2:$BD$2,0),FALSE)),"",VLOOKUP($B297,'[1]Full Matrix'!$B$3:$BD$729,MATCH(C$2,'[1]Full Matrix'!$B$2:$BD$2,0),FALSE))</f>
        <v>HDMI male to HDMI 90 degree male cable, 2m, black</v>
      </c>
      <c r="D297" s="15">
        <f>IF(ISERROR(VLOOKUP($B297,'[1]Full Matrix'!$B$3:$BD$729,MATCH(D$2,'[1]Full Matrix'!$B$2:$BD$2,0),FALSE)),"",VLOOKUP($B297,'[1]Full Matrix'!$B$3:$BD$729,MATCH(D$2,'[1]Full Matrix'!$B$2:$BD$2,0),FALSE))</f>
        <v>35</v>
      </c>
    </row>
    <row r="298" spans="1:4" ht="24" x14ac:dyDescent="0.3">
      <c r="A298" s="12" t="s">
        <v>289</v>
      </c>
      <c r="B298" s="23" t="s">
        <v>301</v>
      </c>
      <c r="C298" s="14" t="str">
        <f>IF(ISERROR(VLOOKUP($B298,'[1]Full Matrix'!$B$3:$BD$729,MATCH(C$2,'[1]Full Matrix'!$B$2:$BD$2,0),FALSE)),"",VLOOKUP($B298,'[1]Full Matrix'!$B$3:$BD$729,MATCH(C$2,'[1]Full Matrix'!$B$2:$BD$2,0),FALSE))</f>
        <v>Marble DCS1 USB-C docking device, 65W USB Type C charging, USB 3.0 type A ports, MicroSD reader.</v>
      </c>
      <c r="D298" s="15">
        <f>IF(ISERROR(VLOOKUP($B298,'[1]Full Matrix'!$B$3:$BD$729,MATCH(D$2,'[1]Full Matrix'!$B$2:$BD$2,0),FALSE)),"",VLOOKUP($B298,'[1]Full Matrix'!$B$3:$BD$729,MATCH(D$2,'[1]Full Matrix'!$B$2:$BD$2,0),FALSE))</f>
        <v>160</v>
      </c>
    </row>
    <row r="299" spans="1:4" x14ac:dyDescent="0.3">
      <c r="A299" s="12" t="s">
        <v>289</v>
      </c>
      <c r="B299" s="23" t="s">
        <v>302</v>
      </c>
      <c r="C299" s="14" t="str">
        <f>IF(ISERROR(VLOOKUP($B299,'[1]Full Matrix'!$B$3:$BD$729,MATCH(C$2,'[1]Full Matrix'!$B$2:$BD$2,0),FALSE)),"",VLOOKUP($B299,'[1]Full Matrix'!$B$3:$BD$729,MATCH(C$2,'[1]Full Matrix'!$B$2:$BD$2,0),FALSE))</f>
        <v>Mini DisplayPort to DisplayPort cable, black</v>
      </c>
      <c r="D299" s="15">
        <f>IF(ISERROR(VLOOKUP($B299,'[1]Full Matrix'!$B$3:$BD$729,MATCH(D$2,'[1]Full Matrix'!$B$2:$BD$2,0),FALSE)),"",VLOOKUP($B299,'[1]Full Matrix'!$B$3:$BD$729,MATCH(D$2,'[1]Full Matrix'!$B$2:$BD$2,0),FALSE))</f>
        <v>35</v>
      </c>
    </row>
    <row r="300" spans="1:4" ht="24" x14ac:dyDescent="0.3">
      <c r="A300" s="12" t="s">
        <v>289</v>
      </c>
      <c r="B300" s="23" t="s">
        <v>303</v>
      </c>
      <c r="C300" s="14" t="str">
        <f>IF(ISERROR(VLOOKUP($B300,'[1]Full Matrix'!$B$3:$BD$729,MATCH(C$2,'[1]Full Matrix'!$B$2:$BD$2,0),FALSE)),"",VLOOKUP($B300,'[1]Full Matrix'!$B$3:$BD$729,MATCH(C$2,'[1]Full Matrix'!$B$2:$BD$2,0),FALSE))</f>
        <v>SpectraSensor Pro color calibration sensor, customized by NEC for MD and SpectraView displays.  Replacement for CC-SPYDER5</v>
      </c>
      <c r="D300" s="15">
        <f>IF(ISERROR(VLOOKUP($B300,'[1]Full Matrix'!$B$3:$BD$729,MATCH(D$2,'[1]Full Matrix'!$B$2:$BD$2,0),FALSE)),"",VLOOKUP($B300,'[1]Full Matrix'!$B$3:$BD$729,MATCH(D$2,'[1]Full Matrix'!$B$2:$BD$2,0),FALSE))</f>
        <v>229</v>
      </c>
    </row>
    <row r="301" spans="1:4" ht="36" thickBot="1" x14ac:dyDescent="0.35">
      <c r="A301" s="12" t="s">
        <v>289</v>
      </c>
      <c r="B301" s="23" t="s">
        <v>304</v>
      </c>
      <c r="C301" s="14" t="str">
        <f>IF(ISERROR(VLOOKUP($B301,'[1]Full Matrix'!$B$3:$BD$729,MATCH(C$2,'[1]Full Matrix'!$B$2:$BD$2,0),FALSE)),"",VLOOKUP($B301,'[1]Full Matrix'!$B$3:$BD$729,MATCH(C$2,'[1]Full Matrix'!$B$2:$BD$2,0),FALSE))</f>
        <v>NEC OEM X-Rite i1 Pro 2 traceable spectrophotometer with calibration plate, carrying case and Certificate of Performance for medical and color critical applications</v>
      </c>
      <c r="D301" s="15">
        <f>IF(ISERROR(VLOOKUP($B301,'[1]Full Matrix'!$B$3:$BD$729,MATCH(D$2,'[1]Full Matrix'!$B$2:$BD$2,0),FALSE)),"",VLOOKUP($B301,'[1]Full Matrix'!$B$3:$BD$729,MATCH(D$2,'[1]Full Matrix'!$B$2:$BD$2,0),FALSE))</f>
        <v>1095</v>
      </c>
    </row>
    <row r="302" spans="1:4" s="29" customFormat="1" ht="16.8" thickTop="1" thickBot="1" x14ac:dyDescent="0.3">
      <c r="A302" s="25" t="s">
        <v>305</v>
      </c>
      <c r="B302" s="26"/>
      <c r="C302" s="27"/>
      <c r="D302" s="28"/>
    </row>
    <row r="303" spans="1:4" ht="81.599999999999994" thickTop="1" x14ac:dyDescent="0.3">
      <c r="A303" s="12" t="s">
        <v>305</v>
      </c>
      <c r="B303" s="23" t="s">
        <v>306</v>
      </c>
      <c r="C303" s="14" t="str">
        <f>IF(ISERROR(VLOOKUP($B303,'[1]Full Matrix'!$B$3:$BD$729,MATCH(C$2,'[1]Full Matrix'!$B$2:$BD$2,0),FALSE)),"",VLOOKUP($B303,'[1]Full Matrix'!$B$3:$BD$729,MATCH(C$2,'[1]Full Matrix'!$B$2:$BD$2,0),FALSE))</f>
        <v>32” LED Public Display Monitor with built-in ATSC (8-VSB, Clear-QAM)/NTSC tuner.  1920 x 1080 native resolution, HDMI x3, VGA, Shared Composite/Component, Intuitive Joystick, ON/OFF Scheduler, USB Media Player, USB-C Power Delivery, CEC, Integrated 5W x 2 Speakers, Wake On HDMI Functionality, RS-232C / LAN Control, 3 Year Warranty.  Tabletop Stand not included (ST-32E2) (Suggested replacement model for E327)</v>
      </c>
      <c r="D303" s="15">
        <f>IF(ISERROR(VLOOKUP($B303,'[1]Full Matrix'!$B$3:$BD$729,MATCH(D$2,'[1]Full Matrix'!$B$2:$BD$2,0),FALSE)),"",VLOOKUP($B303,'[1]Full Matrix'!$B$3:$BD$729,MATCH(D$2,'[1]Full Matrix'!$B$2:$BD$2,0),FALSE))</f>
        <v>659</v>
      </c>
    </row>
    <row r="304" spans="1:4" ht="81" x14ac:dyDescent="0.3">
      <c r="A304" s="12" t="s">
        <v>305</v>
      </c>
      <c r="B304" s="23" t="s">
        <v>307</v>
      </c>
      <c r="C304" s="14" t="str">
        <f>IF(ISERROR(VLOOKUP($B304,'[1]Full Matrix'!$B$3:$BD$729,MATCH(C$2,'[1]Full Matrix'!$B$2:$BD$2,0),FALSE)),"",VLOOKUP($B304,'[1]Full Matrix'!$B$3:$BD$729,MATCH(C$2,'[1]Full Matrix'!$B$2:$BD$2,0),FALSE))</f>
        <v>43”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 No Longer Accepting Orders</v>
      </c>
      <c r="D304" s="15">
        <f>IF(ISERROR(VLOOKUP($B304,'[1]Full Matrix'!$B$3:$BD$729,MATCH(D$2,'[1]Full Matrix'!$B$2:$BD$2,0),FALSE)),"",VLOOKUP($B304,'[1]Full Matrix'!$B$3:$BD$729,MATCH(D$2,'[1]Full Matrix'!$B$2:$BD$2,0),FALSE))</f>
        <v>1049</v>
      </c>
    </row>
    <row r="305" spans="1:4" ht="81" x14ac:dyDescent="0.3">
      <c r="A305" s="12" t="s">
        <v>305</v>
      </c>
      <c r="B305" s="23" t="s">
        <v>308</v>
      </c>
      <c r="C305" s="14" t="str">
        <f>IF(ISERROR(VLOOKUP($B305,'[1]Full Matrix'!$B$3:$BD$729,MATCH(C$2,'[1]Full Matrix'!$B$2:$BD$2,0),FALSE)),"",VLOOKUP($B305,'[1]Full Matrix'!$B$3:$BD$729,MATCH(C$2,'[1]Full Matrix'!$B$2:$BD$2,0),FALSE))</f>
        <v>43”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(ST-32E2) (Suggested replacement model for E437Q)</v>
      </c>
      <c r="D305" s="15">
        <f>IF(ISERROR(VLOOKUP($B305,'[1]Full Matrix'!$B$3:$BD$729,MATCH(D$2,'[1]Full Matrix'!$B$2:$BD$2,0),FALSE)),"",VLOOKUP($B305,'[1]Full Matrix'!$B$3:$BD$729,MATCH(D$2,'[1]Full Matrix'!$B$2:$BD$2,0),FALSE))</f>
        <v>999</v>
      </c>
    </row>
    <row r="306" spans="1:4" ht="81" x14ac:dyDescent="0.3">
      <c r="A306" s="12" t="s">
        <v>305</v>
      </c>
      <c r="B306" s="23" t="s">
        <v>309</v>
      </c>
      <c r="C306" s="14" t="str">
        <f>IF(ISERROR(VLOOKUP($B306,'[1]Full Matrix'!$B$3:$BD$729,MATCH(C$2,'[1]Full Matrix'!$B$2:$BD$2,0),FALSE)),"",VLOOKUP($B306,'[1]Full Matrix'!$B$3:$BD$729,MATCH(C$2,'[1]Full Matrix'!$B$2:$BD$2,0),FALSE))</f>
        <v>49”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(ST-32E2) (Suggested replacement model for E507Q)</v>
      </c>
      <c r="D306" s="15">
        <f>IF(ISERROR(VLOOKUP($B306,'[1]Full Matrix'!$B$3:$BD$729,MATCH(D$2,'[1]Full Matrix'!$B$2:$BD$2,0),FALSE)),"",VLOOKUP($B306,'[1]Full Matrix'!$B$3:$BD$729,MATCH(D$2,'[1]Full Matrix'!$B$2:$BD$2,0),FALSE))</f>
        <v>1199</v>
      </c>
    </row>
    <row r="307" spans="1:4" ht="81" x14ac:dyDescent="0.3">
      <c r="A307" s="12" t="s">
        <v>305</v>
      </c>
      <c r="B307" s="23" t="s">
        <v>310</v>
      </c>
      <c r="C307" s="14" t="str">
        <f>IF(ISERROR(VLOOKUP($B307,'[1]Full Matrix'!$B$3:$BD$729,MATCH(C$2,'[1]Full Matrix'!$B$2:$BD$2,0),FALSE)),"",VLOOKUP($B307,'[1]Full Matrix'!$B$3:$BD$729,MATCH(C$2,'[1]Full Matrix'!$B$2:$BD$2,0),FALSE))</f>
        <v>50”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 No Longer Accepting Orders</v>
      </c>
      <c r="D307" s="15">
        <f>IF(ISERROR(VLOOKUP($B307,'[1]Full Matrix'!$B$3:$BD$729,MATCH(D$2,'[1]Full Matrix'!$B$2:$BD$2,0),FALSE)),"",VLOOKUP($B307,'[1]Full Matrix'!$B$3:$BD$729,MATCH(D$2,'[1]Full Matrix'!$B$2:$BD$2,0),FALSE))</f>
        <v>1899</v>
      </c>
    </row>
    <row r="308" spans="1:4" ht="81" x14ac:dyDescent="0.3">
      <c r="A308" s="12" t="s">
        <v>305</v>
      </c>
      <c r="B308" s="23" t="s">
        <v>311</v>
      </c>
      <c r="C308" s="14" t="str">
        <f>IF(ISERROR(VLOOKUP($B308,'[1]Full Matrix'!$B$3:$BD$729,MATCH(C$2,'[1]Full Matrix'!$B$2:$BD$2,0),FALSE)),"",VLOOKUP($B308,'[1]Full Matrix'!$B$3:$BD$729,MATCH(C$2,'[1]Full Matrix'!$B$2:$BD$2,0),FALSE))</f>
        <v>55”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(ST-43E)- No Longer Accepting Orders</v>
      </c>
      <c r="D308" s="15">
        <f>IF(ISERROR(VLOOKUP($B308,'[1]Full Matrix'!$B$3:$BD$729,MATCH(D$2,'[1]Full Matrix'!$B$2:$BD$2,0),FALSE)),"",VLOOKUP($B308,'[1]Full Matrix'!$B$3:$BD$729,MATCH(D$2,'[1]Full Matrix'!$B$2:$BD$2,0),FALSE))</f>
        <v>1899</v>
      </c>
    </row>
    <row r="309" spans="1:4" ht="81" x14ac:dyDescent="0.3">
      <c r="A309" s="12" t="s">
        <v>305</v>
      </c>
      <c r="B309" s="23" t="s">
        <v>312</v>
      </c>
      <c r="C309" s="14" t="str">
        <f>IF(ISERROR(VLOOKUP($B309,'[1]Full Matrix'!$B$3:$BD$729,MATCH(C$2,'[1]Full Matrix'!$B$2:$BD$2,0),FALSE)),"",VLOOKUP($B309,'[1]Full Matrix'!$B$3:$BD$729,MATCH(C$2,'[1]Full Matrix'!$B$2:$BD$2,0),FALSE))</f>
        <v>55”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(ST-55E) (Suggested replacement model for E557Q)</v>
      </c>
      <c r="D309" s="15">
        <f>IF(ISERROR(VLOOKUP($B309,'[1]Full Matrix'!$B$3:$BD$729,MATCH(D$2,'[1]Full Matrix'!$B$2:$BD$2,0),FALSE)),"",VLOOKUP($B309,'[1]Full Matrix'!$B$3:$BD$729,MATCH(D$2,'[1]Full Matrix'!$B$2:$BD$2,0),FALSE))</f>
        <v>1299</v>
      </c>
    </row>
    <row r="310" spans="1:4" ht="81" x14ac:dyDescent="0.3">
      <c r="A310" s="12" t="s">
        <v>305</v>
      </c>
      <c r="B310" s="23" t="s">
        <v>313</v>
      </c>
      <c r="C310" s="14" t="str">
        <f>IF(ISERROR(VLOOKUP($B310,'[1]Full Matrix'!$B$3:$BD$729,MATCH(C$2,'[1]Full Matrix'!$B$2:$BD$2,0),FALSE)),"",VLOOKUP($B310,'[1]Full Matrix'!$B$3:$BD$729,MATCH(C$2,'[1]Full Matrix'!$B$2:$BD$2,0),FALSE))</f>
        <v>65” LED Public Display Monitor with built-in ATSC (8-VSB, Clear-QAM)/NTSC tuner.  3840 x 2160 native resolution (4K / UHD), HDMI 2.0 x3, VGA, RCA Composite/Component, ON/OFF Scheduler, USB Media Player, USB Power Delivery, CEC, Integrated 10W x 2 Speakers, Wake On HDMI Functionality, RS-232C / LAN Control, 3 Year Warranty.  Tabletop Stand not included (ST-65E3) - No Longer Accepting Orders</v>
      </c>
      <c r="D310" s="15">
        <f>IF(ISERROR(VLOOKUP($B310,'[1]Full Matrix'!$B$3:$BD$729,MATCH(D$2,'[1]Full Matrix'!$B$2:$BD$2,0),FALSE)),"",VLOOKUP($B310,'[1]Full Matrix'!$B$3:$BD$729,MATCH(D$2,'[1]Full Matrix'!$B$2:$BD$2,0),FALSE))</f>
        <v>4299</v>
      </c>
    </row>
    <row r="311" spans="1:4" ht="81.599999999999994" thickBot="1" x14ac:dyDescent="0.35">
      <c r="A311" s="12" t="s">
        <v>305</v>
      </c>
      <c r="B311" s="23" t="s">
        <v>314</v>
      </c>
      <c r="C311" s="14" t="str">
        <f>IF(ISERROR(VLOOKUP($B311,'[1]Full Matrix'!$B$3:$BD$729,MATCH(C$2,'[1]Full Matrix'!$B$2:$BD$2,0),FALSE)),"",VLOOKUP($B311,'[1]Full Matrix'!$B$3:$BD$729,MATCH(C$2,'[1]Full Matrix'!$B$2:$BD$2,0),FALSE))</f>
        <v>65” LED Public Display Monitor with built-in ATSC (8-VSB, Clear-QAM)/NTSC tuner.  3840 x 2160 native resolution (4K / UHD), HDMI 2.0 x3, VGA, Shared Composite/Component, Intuitive Joystick, ON/OFF Scheduler, USB Media Player, USB-C Power Delivery, CEC, Integrated 10W x 2 Speakers, Wake On HDMI Functionality, RS-232C / LAN Control, 3 Year Warranty.  Tabletop Stand not included (ST-55E) (Suggested replacement model for E657Q)</v>
      </c>
      <c r="D311" s="15">
        <f>IF(ISERROR(VLOOKUP($B311,'[1]Full Matrix'!$B$3:$BD$729,MATCH(D$2,'[1]Full Matrix'!$B$2:$BD$2,0),FALSE)),"",VLOOKUP($B311,'[1]Full Matrix'!$B$3:$BD$729,MATCH(D$2,'[1]Full Matrix'!$B$2:$BD$2,0),FALSE))</f>
        <v>1599</v>
      </c>
    </row>
    <row r="312" spans="1:4" s="29" customFormat="1" ht="16.8" thickTop="1" thickBot="1" x14ac:dyDescent="0.3">
      <c r="A312" s="25" t="s">
        <v>315</v>
      </c>
      <c r="B312" s="26"/>
      <c r="C312" s="27"/>
      <c r="D312" s="28"/>
    </row>
    <row r="313" spans="1:4" ht="93" thickTop="1" x14ac:dyDescent="0.3">
      <c r="A313" s="12" t="s">
        <v>315</v>
      </c>
      <c r="B313" s="23" t="s">
        <v>316</v>
      </c>
      <c r="C313" s="14" t="str">
        <f>IF(ISERROR(VLOOKUP($B313,'[1]Full Matrix'!$B$3:$BD$729,MATCH(C$2,'[1]Full Matrix'!$B$2:$BD$2,0),FALSE)),"",VLOOKUP($B313,'[1]Full Matrix'!$B$3:$BD$729,MATCH(C$2,'[1]Full Matrix'!$B$2:$BD$2,0),FALSE))</f>
        <v>MultiSync ME431 - 43”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v>
      </c>
      <c r="D313" s="15">
        <f>IF(ISERROR(VLOOKUP($B313,'[1]Full Matrix'!$B$3:$BD$729,MATCH(D$2,'[1]Full Matrix'!$B$2:$BD$2,0),FALSE)),"",VLOOKUP($B313,'[1]Full Matrix'!$B$3:$BD$729,MATCH(D$2,'[1]Full Matrix'!$B$2:$BD$2,0),FALSE))</f>
        <v>1399</v>
      </c>
    </row>
    <row r="314" spans="1:4" ht="92.4" x14ac:dyDescent="0.3">
      <c r="A314" s="12" t="s">
        <v>315</v>
      </c>
      <c r="B314" s="23" t="s">
        <v>317</v>
      </c>
      <c r="C314" s="14" t="str">
        <f>IF(ISERROR(VLOOKUP($B314,'[1]Full Matrix'!$B$3:$BD$729,MATCH(C$2,'[1]Full Matrix'!$B$2:$BD$2,0),FALSE)),"",VLOOKUP($B314,'[1]Full Matrix'!$B$3:$BD$729,MATCH(C$2,'[1]Full Matrix'!$B$2:$BD$2,0),FALSE))</f>
        <v>MultiSync ME431 - 43”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v>
      </c>
      <c r="D314" s="15">
        <f>IF(ISERROR(VLOOKUP($B314,'[1]Full Matrix'!$B$3:$BD$729,MATCH(D$2,'[1]Full Matrix'!$B$2:$BD$2,0),FALSE)),"",VLOOKUP($B314,'[1]Full Matrix'!$B$3:$BD$729,MATCH(D$2,'[1]Full Matrix'!$B$2:$BD$2,0),FALSE))</f>
        <v>1699</v>
      </c>
    </row>
    <row r="315" spans="1:4" ht="81" x14ac:dyDescent="0.3">
      <c r="A315" s="12" t="s">
        <v>315</v>
      </c>
      <c r="B315" s="23" t="s">
        <v>318</v>
      </c>
      <c r="C315" s="14" t="str">
        <f>IF(ISERROR(VLOOKUP($B315,'[1]Full Matrix'!$B$3:$BD$729,MATCH(C$2,'[1]Full Matrix'!$B$2:$BD$2,0),FALSE)),"",VLOOKUP($B315,'[1]Full Matrix'!$B$3:$BD$729,MATCH(C$2,'[1]Full Matrix'!$B$2:$BD$2,0),FALSE))</f>
        <v>MultiSync ME431 - 43”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
      <c r="D315" s="15">
        <f>IF(ISERROR(VLOOKUP($B315,'[1]Full Matrix'!$B$3:$BD$729,MATCH(D$2,'[1]Full Matrix'!$B$2:$BD$2,0),FALSE)),"",VLOOKUP($B315,'[1]Full Matrix'!$B$3:$BD$729,MATCH(D$2,'[1]Full Matrix'!$B$2:$BD$2,0),FALSE))</f>
        <v>1650</v>
      </c>
    </row>
    <row r="316" spans="1:4" ht="81" x14ac:dyDescent="0.3">
      <c r="A316" s="12" t="s">
        <v>315</v>
      </c>
      <c r="B316" s="23" t="s">
        <v>319</v>
      </c>
      <c r="C316" s="14" t="str">
        <f>IF(ISERROR(VLOOKUP($B316,'[1]Full Matrix'!$B$3:$BD$729,MATCH(C$2,'[1]Full Matrix'!$B$2:$BD$2,0),FALSE)),"",VLOOKUP($B316,'[1]Full Matrix'!$B$3:$BD$729,MATCH(C$2,'[1]Full Matrix'!$B$2:$BD$2,0),FALSE))</f>
        <v>MultiSync ME431 - 43”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
      <c r="D316" s="15">
        <f>IF(ISERROR(VLOOKUP($B316,'[1]Full Matrix'!$B$3:$BD$729,MATCH(D$2,'[1]Full Matrix'!$B$2:$BD$2,0),FALSE)),"",VLOOKUP($B316,'[1]Full Matrix'!$B$3:$BD$729,MATCH(D$2,'[1]Full Matrix'!$B$2:$BD$2,0),FALSE))</f>
        <v>2658</v>
      </c>
    </row>
    <row r="317" spans="1:4" ht="92.4" x14ac:dyDescent="0.3">
      <c r="A317" s="12" t="s">
        <v>315</v>
      </c>
      <c r="B317" s="23" t="s">
        <v>320</v>
      </c>
      <c r="C317" s="14" t="str">
        <f>IF(ISERROR(VLOOKUP($B317,'[1]Full Matrix'!$B$3:$BD$729,MATCH(C$2,'[1]Full Matrix'!$B$2:$BD$2,0),FALSE)),"",VLOOKUP($B317,'[1]Full Matrix'!$B$3:$BD$729,MATCH(C$2,'[1]Full Matrix'!$B$2:$BD$2,0),FALSE))</f>
        <v>MultiSync ME501 - 50”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v>
      </c>
      <c r="D317" s="15">
        <f>IF(ISERROR(VLOOKUP($B317,'[1]Full Matrix'!$B$3:$BD$729,MATCH(D$2,'[1]Full Matrix'!$B$2:$BD$2,0),FALSE)),"",VLOOKUP($B317,'[1]Full Matrix'!$B$3:$BD$729,MATCH(D$2,'[1]Full Matrix'!$B$2:$BD$2,0),FALSE))</f>
        <v>1599</v>
      </c>
    </row>
    <row r="318" spans="1:4" ht="92.4" x14ac:dyDescent="0.3">
      <c r="A318" s="12" t="s">
        <v>315</v>
      </c>
      <c r="B318" s="23" t="s">
        <v>321</v>
      </c>
      <c r="C318" s="14" t="str">
        <f>IF(ISERROR(VLOOKUP($B318,'[1]Full Matrix'!$B$3:$BD$729,MATCH(C$2,'[1]Full Matrix'!$B$2:$BD$2,0),FALSE)),"",VLOOKUP($B318,'[1]Full Matrix'!$B$3:$BD$729,MATCH(C$2,'[1]Full Matrix'!$B$2:$BD$2,0),FALSE))</f>
        <v>MultiSync ME501 - 50”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Even Bezel Design, Metal Chassis, 3 Year Commercial Warranty, Stand not included (ST-43M or ST-401)</v>
      </c>
      <c r="D318" s="15">
        <f>IF(ISERROR(VLOOKUP($B318,'[1]Full Matrix'!$B$3:$BD$729,MATCH(D$2,'[1]Full Matrix'!$B$2:$BD$2,0),FALSE)),"",VLOOKUP($B318,'[1]Full Matrix'!$B$3:$BD$729,MATCH(D$2,'[1]Full Matrix'!$B$2:$BD$2,0),FALSE))</f>
        <v>1899</v>
      </c>
    </row>
    <row r="319" spans="1:4" ht="81" x14ac:dyDescent="0.3">
      <c r="A319" s="12" t="s">
        <v>315</v>
      </c>
      <c r="B319" s="23" t="s">
        <v>322</v>
      </c>
      <c r="C319" s="14" t="str">
        <f>IF(ISERROR(VLOOKUP($B319,'[1]Full Matrix'!$B$3:$BD$729,MATCH(C$2,'[1]Full Matrix'!$B$2:$BD$2,0),FALSE)),"",VLOOKUP($B319,'[1]Full Matrix'!$B$3:$BD$729,MATCH(C$2,'[1]Full Matrix'!$B$2:$BD$2,0),FALSE))</f>
        <v>MultiSync ME501 - 50”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
      <c r="D319" s="15">
        <f>IF(ISERROR(VLOOKUP($B319,'[1]Full Matrix'!$B$3:$BD$729,MATCH(D$2,'[1]Full Matrix'!$B$2:$BD$2,0),FALSE)),"",VLOOKUP($B319,'[1]Full Matrix'!$B$3:$BD$729,MATCH(D$2,'[1]Full Matrix'!$B$2:$BD$2,0),FALSE))</f>
        <v>1850</v>
      </c>
    </row>
    <row r="320" spans="1:4" ht="81" x14ac:dyDescent="0.3">
      <c r="A320" s="12" t="s">
        <v>315</v>
      </c>
      <c r="B320" s="23" t="s">
        <v>323</v>
      </c>
      <c r="C320" s="14" t="str">
        <f>IF(ISERROR(VLOOKUP($B320,'[1]Full Matrix'!$B$3:$BD$729,MATCH(C$2,'[1]Full Matrix'!$B$2:$BD$2,0),FALSE)),"",VLOOKUP($B320,'[1]Full Matrix'!$B$3:$BD$729,MATCH(C$2,'[1]Full Matrix'!$B$2:$BD$2,0),FALSE))</f>
        <v>MultiSync ME501 - 50”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
      <c r="D320" s="15">
        <f>IF(ISERROR(VLOOKUP($B320,'[1]Full Matrix'!$B$3:$BD$729,MATCH(D$2,'[1]Full Matrix'!$B$2:$BD$2,0),FALSE)),"",VLOOKUP($B320,'[1]Full Matrix'!$B$3:$BD$729,MATCH(D$2,'[1]Full Matrix'!$B$2:$BD$2,0),FALSE))</f>
        <v>2858</v>
      </c>
    </row>
    <row r="321" spans="1:4" ht="92.4" x14ac:dyDescent="0.3">
      <c r="A321" s="12" t="s">
        <v>315</v>
      </c>
      <c r="B321" s="23" t="s">
        <v>324</v>
      </c>
      <c r="C321" s="14" t="str">
        <f>IF(ISERROR(VLOOKUP($B321,'[1]Full Matrix'!$B$3:$BD$729,MATCH(C$2,'[1]Full Matrix'!$B$2:$BD$2,0),FALSE)),"",VLOOKUP($B321,'[1]Full Matrix'!$B$3:$BD$729,MATCH(C$2,'[1]Full Matrix'!$B$2:$BD$2,0),FALSE))</f>
        <v>MultiSync ME551 - 55”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(ST-43M or ST-401)</v>
      </c>
      <c r="D321" s="15">
        <f>IF(ISERROR(VLOOKUP($B321,'[1]Full Matrix'!$B$3:$BD$729,MATCH(D$2,'[1]Full Matrix'!$B$2:$BD$2,0),FALSE)),"",VLOOKUP($B321,'[1]Full Matrix'!$B$3:$BD$729,MATCH(D$2,'[1]Full Matrix'!$B$2:$BD$2,0),FALSE))</f>
        <v>1799</v>
      </c>
    </row>
    <row r="322" spans="1:4" ht="92.4" x14ac:dyDescent="0.3">
      <c r="A322" s="12" t="s">
        <v>315</v>
      </c>
      <c r="B322" s="23" t="s">
        <v>325</v>
      </c>
      <c r="C322" s="14" t="str">
        <f>IF(ISERROR(VLOOKUP($B322,'[1]Full Matrix'!$B$3:$BD$729,MATCH(C$2,'[1]Full Matrix'!$B$2:$BD$2,0),FALSE)),"",VLOOKUP($B322,'[1]Full Matrix'!$B$3:$BD$729,MATCH(C$2,'[1]Full Matrix'!$B$2:$BD$2,0),FALSE))</f>
        <v>MultiSync ME551 - 55”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Even Bezel Design, Metal Chassis, 3 Year Commercial Warranty, Stand not included (ST-43M or ST-401)</v>
      </c>
      <c r="D322" s="15">
        <f>IF(ISERROR(VLOOKUP($B322,'[1]Full Matrix'!$B$3:$BD$729,MATCH(D$2,'[1]Full Matrix'!$B$2:$BD$2,0),FALSE)),"",VLOOKUP($B322,'[1]Full Matrix'!$B$3:$BD$729,MATCH(D$2,'[1]Full Matrix'!$B$2:$BD$2,0),FALSE))</f>
        <v>2099</v>
      </c>
    </row>
    <row r="323" spans="1:4" ht="81" x14ac:dyDescent="0.3">
      <c r="A323" s="12" t="s">
        <v>315</v>
      </c>
      <c r="B323" s="23" t="str">
        <f>B321&amp;"-MPi4E"</f>
        <v>ME551-MPi4E</v>
      </c>
      <c r="C323" s="14" t="str">
        <f>IF(ISERROR(VLOOKUP($B323,'[1]Full Matrix'!$B$3:$BD$729,MATCH(C$2,'[1]Full Matrix'!$B$2:$BD$2,0),FALSE)),"",VLOOKUP($B323,'[1]Full Matrix'!$B$3:$BD$729,MATCH(C$2,'[1]Full Matrix'!$B$2:$BD$2,0),FALSE))</f>
        <v>MultiSync ME551 - 55”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(ST-43M)</v>
      </c>
      <c r="D323" s="15">
        <f>IF(ISERROR(VLOOKUP($B323,'[1]Full Matrix'!$B$3:$BD$729,MATCH(D$2,'[1]Full Matrix'!$B$2:$BD$2,0),FALSE)),"",VLOOKUP($B323,'[1]Full Matrix'!$B$3:$BD$729,MATCH(D$2,'[1]Full Matrix'!$B$2:$BD$2,0),FALSE))</f>
        <v>2050</v>
      </c>
    </row>
    <row r="324" spans="1:4" ht="81" x14ac:dyDescent="0.3">
      <c r="A324" s="12" t="s">
        <v>315</v>
      </c>
      <c r="B324" s="23" t="str">
        <f>B321&amp;"-PC5"</f>
        <v>ME551-PC5</v>
      </c>
      <c r="C324" s="14" t="str">
        <f>IF(ISERROR(VLOOKUP($B324,'[1]Full Matrix'!$B$3:$BD$729,MATCH(C$2,'[1]Full Matrix'!$B$2:$BD$2,0),FALSE)),"",VLOOKUP($B324,'[1]Full Matrix'!$B$3:$BD$729,MATCH(C$2,'[1]Full Matrix'!$B$2:$BD$2,0),FALSE))</f>
        <v>MultiSync ME551 - 55”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(ST-43M)</v>
      </c>
      <c r="D324" s="15">
        <f>IF(ISERROR(VLOOKUP($B324,'[1]Full Matrix'!$B$3:$BD$729,MATCH(D$2,'[1]Full Matrix'!$B$2:$BD$2,0),FALSE)),"",VLOOKUP($B324,'[1]Full Matrix'!$B$3:$BD$729,MATCH(D$2,'[1]Full Matrix'!$B$2:$BD$2,0),FALSE))</f>
        <v>3058</v>
      </c>
    </row>
    <row r="325" spans="1:4" ht="92.4" x14ac:dyDescent="0.3">
      <c r="A325" s="12" t="s">
        <v>315</v>
      </c>
      <c r="B325" s="23" t="s">
        <v>326</v>
      </c>
      <c r="C325" s="14" t="str">
        <f>IF(ISERROR(VLOOKUP($B325,'[1]Full Matrix'!$B$3:$BD$729,MATCH(C$2,'[1]Full Matrix'!$B$2:$BD$2,0),FALSE)),"",VLOOKUP($B325,'[1]Full Matrix'!$B$3:$BD$729,MATCH(C$2,'[1]Full Matrix'!$B$2:$BD$2,0),FALSE))</f>
        <v>MultiSync ME651 - 65” LED LCD Public Display Monitor, 3840 x 2160 (UHD), 18/7, 400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Even Bezel Design, Metal Chassis, 3 Year Commercial Warranty, Stand not included (ST-65M)</v>
      </c>
      <c r="D325" s="15">
        <f>IF(ISERROR(VLOOKUP($B325,'[1]Full Matrix'!$B$3:$BD$729,MATCH(D$2,'[1]Full Matrix'!$B$2:$BD$2,0),FALSE)),"",VLOOKUP($B325,'[1]Full Matrix'!$B$3:$BD$729,MATCH(D$2,'[1]Full Matrix'!$B$2:$BD$2,0),FALSE))</f>
        <v>1999</v>
      </c>
    </row>
    <row r="326" spans="1:4" ht="92.4" x14ac:dyDescent="0.3">
      <c r="A326" s="12" t="s">
        <v>315</v>
      </c>
      <c r="B326" s="23" t="s">
        <v>327</v>
      </c>
      <c r="C326" s="14" t="str">
        <f>IF(ISERROR(VLOOKUP($B326,'[1]Full Matrix'!$B$3:$BD$729,MATCH(C$2,'[1]Full Matrix'!$B$2:$BD$2,0),FALSE)),"",VLOOKUP($B326,'[1]Full Matrix'!$B$3:$BD$729,MATCH(C$2,'[1]Full Matrix'!$B$2:$BD$2,0),FALSE))</f>
        <v>MultiSync ME651-AVT3 - 65” LED LCD Public Display Monitor, 3840 x 2160 (UHD), 18/7, 400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(ST-65M)</v>
      </c>
      <c r="D326" s="15">
        <f>IF(ISERROR(VLOOKUP($B326,'[1]Full Matrix'!$B$3:$BD$729,MATCH(D$2,'[1]Full Matrix'!$B$2:$BD$2,0),FALSE)),"",VLOOKUP($B326,'[1]Full Matrix'!$B$3:$BD$729,MATCH(D$2,'[1]Full Matrix'!$B$2:$BD$2,0),FALSE))</f>
        <v>2299</v>
      </c>
    </row>
    <row r="327" spans="1:4" ht="81" x14ac:dyDescent="0.3">
      <c r="A327" s="12" t="s">
        <v>315</v>
      </c>
      <c r="B327" s="23" t="s">
        <v>328</v>
      </c>
      <c r="C327" s="14" t="str">
        <f>IF(ISERROR(VLOOKUP($B327,'[1]Full Matrix'!$B$3:$BD$729,MATCH(C$2,'[1]Full Matrix'!$B$2:$BD$2,0),FALSE)),"",VLOOKUP($B327,'[1]Full Matrix'!$B$3:$BD$729,MATCH(C$2,'[1]Full Matrix'!$B$2:$BD$2,0),FALSE))</f>
        <v>MultiSync ME651 - 65” LED LCD Public Display Monitor, 3840 x 2160 (UHD), 18/7, 400 cd/m2, Landscape/Portrait, HDMI In x2, DisplayPort In, Audio Mini-Jack Out, Full bidirectional control through RS232C and LAN, includes the NEC MediaPlayer on the installed Raspberry Pi Compute Module 4 SoC, Integrated 10W x 2 Speakers, Full Input Detect Functionality, Even Bezel Design, Metal Chassis, 3 Year Commercial Warranty, Stand not included (ST-65M)</v>
      </c>
      <c r="D327" s="15">
        <f>IF(ISERROR(VLOOKUP($B327,'[1]Full Matrix'!$B$3:$BD$729,MATCH(D$2,'[1]Full Matrix'!$B$2:$BD$2,0),FALSE)),"",VLOOKUP($B327,'[1]Full Matrix'!$B$3:$BD$729,MATCH(D$2,'[1]Full Matrix'!$B$2:$BD$2,0),FALSE))</f>
        <v>2250</v>
      </c>
    </row>
    <row r="328" spans="1:4" ht="81.599999999999994" thickBot="1" x14ac:dyDescent="0.35">
      <c r="A328" s="12" t="s">
        <v>315</v>
      </c>
      <c r="B328" s="23" t="s">
        <v>329</v>
      </c>
      <c r="C328" s="14" t="str">
        <f>IF(ISERROR(VLOOKUP($B328,'[1]Full Matrix'!$B$3:$BD$729,MATCH(C$2,'[1]Full Matrix'!$B$2:$BD$2,0),FALSE)),"",VLOOKUP($B328,'[1]Full Matrix'!$B$3:$BD$729,MATCH(C$2,'[1]Full Matrix'!$B$2:$BD$2,0),FALSE))</f>
        <v>MultiSync ME651 - 65” LED LCD Public Display Monitor, 3840 x 2160 (UHD), 18/7, 400 cd/m2, Landscape/Portrait, HDMI In x2, DisplayPort In, Audio Mini-Jack Out, Full bidirectional control through RS232C and LAN, SDM PC with Intel Celeron SDM-L installed (SDM-VICW-IS), Integrated 10W x 2 Speakers, Full Input Detect Functionality, Even Bezel Design, Metal Chassis, 3 Year Commercial Warranty, Stand not included (ST-65M)</v>
      </c>
      <c r="D328" s="15">
        <f>IF(ISERROR(VLOOKUP($B328,'[1]Full Matrix'!$B$3:$BD$729,MATCH(D$2,'[1]Full Matrix'!$B$2:$BD$2,0),FALSE)),"",VLOOKUP($B328,'[1]Full Matrix'!$B$3:$BD$729,MATCH(D$2,'[1]Full Matrix'!$B$2:$BD$2,0),FALSE))</f>
        <v>3258</v>
      </c>
    </row>
    <row r="329" spans="1:4" s="29" customFormat="1" ht="16.8" thickTop="1" thickBot="1" x14ac:dyDescent="0.3">
      <c r="A329" s="25" t="s">
        <v>330</v>
      </c>
      <c r="B329" s="26"/>
      <c r="C329" s="27"/>
      <c r="D329" s="28"/>
    </row>
    <row r="330" spans="1:4" ht="93" thickTop="1" x14ac:dyDescent="0.3">
      <c r="A330" s="12" t="s">
        <v>330</v>
      </c>
      <c r="B330" s="23" t="s">
        <v>331</v>
      </c>
      <c r="C330" s="14" t="str">
        <f>IF(ISERROR(VLOOKUP($B330,'[1]Full Matrix'!$B$3:$BD$729,MATCH(C$2,'[1]Full Matrix'!$B$2:$BD$2,0),FALSE)),"",VLOOKUP($B330,'[1]Full Matrix'!$B$3:$BD$729,MATCH(C$2,'[1]Full Matrix'!$B$2:$BD$2,0),FALSE))</f>
        <v>MultiSync M431 - 43”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(ST-43M or ST-401)</v>
      </c>
      <c r="D330" s="15">
        <f>IF(ISERROR(VLOOKUP($B330,'[1]Full Matrix'!$B$3:$BD$729,MATCH(D$2,'[1]Full Matrix'!$B$2:$BD$2,0),FALSE)),"",VLOOKUP($B330,'[1]Full Matrix'!$B$3:$BD$729,MATCH(D$2,'[1]Full Matrix'!$B$2:$BD$2,0),FALSE))</f>
        <v>1399</v>
      </c>
    </row>
    <row r="331" spans="1:4" ht="92.4" x14ac:dyDescent="0.3">
      <c r="A331" s="12" t="s">
        <v>330</v>
      </c>
      <c r="B331" s="23" t="s">
        <v>332</v>
      </c>
      <c r="C331" s="14" t="str">
        <f>IF(ISERROR(VLOOKUP($B331,'[1]Full Matrix'!$B$3:$BD$729,MATCH(C$2,'[1]Full Matrix'!$B$2:$BD$2,0),FALSE)),"",VLOOKUP($B331,'[1]Full Matrix'!$B$3:$BD$729,MATCH(C$2,'[1]Full Matrix'!$B$2:$BD$2,0),FALSE))</f>
        <v>MultiSync M431 - 43”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 or ST-401)</v>
      </c>
      <c r="D331" s="15">
        <f>IF(ISERROR(VLOOKUP($B331,'[1]Full Matrix'!$B$3:$BD$729,MATCH(D$2,'[1]Full Matrix'!$B$2:$BD$2,0),FALSE)),"",VLOOKUP($B331,'[1]Full Matrix'!$B$3:$BD$729,MATCH(D$2,'[1]Full Matrix'!$B$2:$BD$2,0),FALSE))</f>
        <v>1699</v>
      </c>
    </row>
    <row r="332" spans="1:4" ht="81" x14ac:dyDescent="0.3">
      <c r="A332" s="12" t="s">
        <v>330</v>
      </c>
      <c r="B332" s="23" t="s">
        <v>333</v>
      </c>
      <c r="C332" s="14" t="str">
        <f>IF(ISERROR(VLOOKUP($B332,'[1]Full Matrix'!$B$3:$BD$729,MATCH(C$2,'[1]Full Matrix'!$B$2:$BD$2,0),FALSE)),"",VLOOKUP($B332,'[1]Full Matrix'!$B$3:$BD$729,MATCH(C$2,'[1]Full Matrix'!$B$2:$BD$2,0),FALSE))</f>
        <v>MultiSync M431 - 43”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(ST-43M or ST-401)</v>
      </c>
      <c r="D332" s="15">
        <f>IF(ISERROR(VLOOKUP($B332,'[1]Full Matrix'!$B$3:$BD$729,MATCH(D$2,'[1]Full Matrix'!$B$2:$BD$2,0),FALSE)),"",VLOOKUP($B332,'[1]Full Matrix'!$B$3:$BD$729,MATCH(D$2,'[1]Full Matrix'!$B$2:$BD$2,0),FALSE))</f>
        <v>1650</v>
      </c>
    </row>
    <row r="333" spans="1:4" ht="81" x14ac:dyDescent="0.3">
      <c r="A333" s="12" t="s">
        <v>330</v>
      </c>
      <c r="B333" s="23" t="s">
        <v>334</v>
      </c>
      <c r="C333" s="14" t="str">
        <f>IF(ISERROR(VLOOKUP($B333,'[1]Full Matrix'!$B$3:$BD$729,MATCH(C$2,'[1]Full Matrix'!$B$2:$BD$2,0),FALSE)),"",VLOOKUP($B333,'[1]Full Matrix'!$B$3:$BD$729,MATCH(C$2,'[1]Full Matrix'!$B$2:$BD$2,0),FALSE))</f>
        <v>MultiSync M431 - 43”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Even Bezel Design, Metal Chassis, 3 Year Commercial Warranty, Stand not included (ST-43M or ST-401)</v>
      </c>
      <c r="D333" s="15">
        <f>IF(ISERROR(VLOOKUP($B333,'[1]Full Matrix'!$B$3:$BD$729,MATCH(D$2,'[1]Full Matrix'!$B$2:$BD$2,0),FALSE)),"",VLOOKUP($B333,'[1]Full Matrix'!$B$3:$BD$729,MATCH(D$2,'[1]Full Matrix'!$B$2:$BD$2,0),FALSE))</f>
        <v>2658</v>
      </c>
    </row>
    <row r="334" spans="1:4" ht="92.4" x14ac:dyDescent="0.3">
      <c r="A334" s="12" t="s">
        <v>330</v>
      </c>
      <c r="B334" s="23" t="s">
        <v>335</v>
      </c>
      <c r="C334" s="14" t="str">
        <f>IF(ISERROR(VLOOKUP($B334,'[1]Full Matrix'!$B$3:$BD$729,MATCH(C$2,'[1]Full Matrix'!$B$2:$BD$2,0),FALSE)),"",VLOOKUP($B334,'[1]Full Matrix'!$B$3:$BD$729,MATCH(C$2,'[1]Full Matrix'!$B$2:$BD$2,0),FALSE))</f>
        <v>MultiSync M491 - 49”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Cisco Certified Compatible Display, Integrated Ambient Light Sensor, Metal Chassis, 3 Year Commercial Warranty, Stand not included (ST-43M or ST-401)</v>
      </c>
      <c r="D334" s="15">
        <f>IF(ISERROR(VLOOKUP($B334,'[1]Full Matrix'!$B$3:$BD$729,MATCH(D$2,'[1]Full Matrix'!$B$2:$BD$2,0),FALSE)),"",VLOOKUP($B334,'[1]Full Matrix'!$B$3:$BD$729,MATCH(D$2,'[1]Full Matrix'!$B$2:$BD$2,0),FALSE))</f>
        <v>1599</v>
      </c>
    </row>
    <row r="335" spans="1:4" ht="92.4" x14ac:dyDescent="0.3">
      <c r="A335" s="12" t="s">
        <v>330</v>
      </c>
      <c r="B335" s="23" t="s">
        <v>336</v>
      </c>
      <c r="C335" s="14" t="str">
        <f>IF(ISERROR(VLOOKUP($B335,'[1]Full Matrix'!$B$3:$BD$729,MATCH(C$2,'[1]Full Matrix'!$B$2:$BD$2,0),FALSE)),"",VLOOKUP($B335,'[1]Full Matrix'!$B$3:$BD$729,MATCH(C$2,'[1]Full Matrix'!$B$2:$BD$2,0),FALSE))</f>
        <v>MultiSync M491 - 49”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 or ST-401)</v>
      </c>
      <c r="D335" s="15">
        <f>IF(ISERROR(VLOOKUP($B335,'[1]Full Matrix'!$B$3:$BD$729,MATCH(D$2,'[1]Full Matrix'!$B$2:$BD$2,0),FALSE)),"",VLOOKUP($B335,'[1]Full Matrix'!$B$3:$BD$729,MATCH(D$2,'[1]Full Matrix'!$B$2:$BD$2,0),FALSE))</f>
        <v>1899</v>
      </c>
    </row>
    <row r="336" spans="1:4" ht="92.4" x14ac:dyDescent="0.3">
      <c r="A336" s="12" t="s">
        <v>330</v>
      </c>
      <c r="B336" s="23" t="s">
        <v>337</v>
      </c>
      <c r="C336" s="14" t="str">
        <f>IF(ISERROR(VLOOKUP($B336,'[1]Full Matrix'!$B$3:$BD$729,MATCH(C$2,'[1]Full Matrix'!$B$2:$BD$2,0),FALSE)),"",VLOOKUP($B336,'[1]Full Matrix'!$B$3:$BD$729,MATCH(C$2,'[1]Full Matrix'!$B$2:$BD$2,0),FALSE))</f>
        <v>MultiSync M491 - 49”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Cisco Certified Compatible Display, Integrated Ambient Light Sensor, Metal Chassis, 3 Year Commercial Warranty, Stand not included (ST-43M or ST-401)</v>
      </c>
      <c r="D336" s="15">
        <f>IF(ISERROR(VLOOKUP($B336,'[1]Full Matrix'!$B$3:$BD$729,MATCH(D$2,'[1]Full Matrix'!$B$2:$BD$2,0),FALSE)),"",VLOOKUP($B336,'[1]Full Matrix'!$B$3:$BD$729,MATCH(D$2,'[1]Full Matrix'!$B$2:$BD$2,0),FALSE))</f>
        <v>1850</v>
      </c>
    </row>
    <row r="337" spans="1:4" ht="92.4" x14ac:dyDescent="0.3">
      <c r="A337" s="12" t="s">
        <v>330</v>
      </c>
      <c r="B337" s="23" t="s">
        <v>338</v>
      </c>
      <c r="C337" s="14" t="str">
        <f>IF(ISERROR(VLOOKUP($B337,'[1]Full Matrix'!$B$3:$BD$729,MATCH(C$2,'[1]Full Matrix'!$B$2:$BD$2,0),FALSE)),"",VLOOKUP($B337,'[1]Full Matrix'!$B$3:$BD$729,MATCH(C$2,'[1]Full Matrix'!$B$2:$BD$2,0),FALSE))</f>
        <v>MultiSync M491 - 49”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Cisco Certified Compatible Display, Integrated Ambient Light Sensor, Metal Chassis, 3 Year Commercial Warranty, Stand not included (ST-43M or ST-401)</v>
      </c>
      <c r="D337" s="15">
        <f>IF(ISERROR(VLOOKUP($B337,'[1]Full Matrix'!$B$3:$BD$729,MATCH(D$2,'[1]Full Matrix'!$B$2:$BD$2,0),FALSE)),"",VLOOKUP($B337,'[1]Full Matrix'!$B$3:$BD$729,MATCH(D$2,'[1]Full Matrix'!$B$2:$BD$2,0),FALSE))</f>
        <v>2858</v>
      </c>
    </row>
    <row r="338" spans="1:4" ht="92.4" x14ac:dyDescent="0.3">
      <c r="A338" s="12" t="s">
        <v>330</v>
      </c>
      <c r="B338" s="23" t="s">
        <v>339</v>
      </c>
      <c r="C338" s="14" t="str">
        <f>IF(ISERROR(VLOOKUP($B338,'[1]Full Matrix'!$B$3:$BD$729,MATCH(C$2,'[1]Full Matrix'!$B$2:$BD$2,0),FALSE)),"",VLOOKUP($B338,'[1]Full Matrix'!$B$3:$BD$729,MATCH(C$2,'[1]Full Matrix'!$B$2:$BD$2,0),FALSE))</f>
        <v>MultiSync M551 - 55”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(ST-43M or ST-401)</v>
      </c>
      <c r="D338" s="15">
        <f>IF(ISERROR(VLOOKUP($B338,'[1]Full Matrix'!$B$3:$BD$729,MATCH(D$2,'[1]Full Matrix'!$B$2:$BD$2,0),FALSE)),"",VLOOKUP($B338,'[1]Full Matrix'!$B$3:$BD$729,MATCH(D$2,'[1]Full Matrix'!$B$2:$BD$2,0),FALSE))</f>
        <v>2499</v>
      </c>
    </row>
    <row r="339" spans="1:4" ht="92.4" x14ac:dyDescent="0.3">
      <c r="A339" s="12" t="s">
        <v>330</v>
      </c>
      <c r="B339" s="23" t="s">
        <v>340</v>
      </c>
      <c r="C339" s="14" t="str">
        <f>IF(ISERROR(VLOOKUP($B339,'[1]Full Matrix'!$B$3:$BD$729,MATCH(C$2,'[1]Full Matrix'!$B$2:$BD$2,0),FALSE)),"",VLOOKUP($B339,'[1]Full Matrix'!$B$3:$BD$729,MATCH(C$2,'[1]Full Matrix'!$B$2:$BD$2,0),FALSE))</f>
        <v>MultiSync M551 - 55” LED LCD Public Display Monitor, 3840 x 2160 (UHD), 24/7, 500 cd/m2, Landscape/Portrait, HDMI In x2, DisplayPort In, Audio Mini-Jack Out, Full bidirectional control through RS232C and LAN, Integrated SDM ATSC/NTSC Tuner (DS1-TM01),  Optional Raspberry Pi Compute Module 4 (requires separate MPi4E accessory), Integrated 10W x 2 Speakers, Full Input Detect Functionality, Integrated Ambient Light Sensor, Metal Chassis, 3 Year Commercial Warranty, Stand not included (ST-43M)</v>
      </c>
      <c r="D339" s="15">
        <f>IF(ISERROR(VLOOKUP($B339,'[1]Full Matrix'!$B$3:$BD$729,MATCH(D$2,'[1]Full Matrix'!$B$2:$BD$2,0),FALSE)),"",VLOOKUP($B339,'[1]Full Matrix'!$B$3:$BD$729,MATCH(D$2,'[1]Full Matrix'!$B$2:$BD$2,0),FALSE))</f>
        <v>2799</v>
      </c>
    </row>
    <row r="340" spans="1:4" ht="81" x14ac:dyDescent="0.3">
      <c r="A340" s="12" t="s">
        <v>330</v>
      </c>
      <c r="B340" s="23" t="s">
        <v>341</v>
      </c>
      <c r="C340" s="14" t="str">
        <f>IF(ISERROR(VLOOKUP($B340,'[1]Full Matrix'!$B$3:$BD$729,MATCH(C$2,'[1]Full Matrix'!$B$2:$BD$2,0),FALSE)),"",VLOOKUP($B340,'[1]Full Matrix'!$B$3:$BD$729,MATCH(C$2,'[1]Full Matrix'!$B$2:$BD$2,0),FALSE))</f>
        <v>MultiSync M551 - 55”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(ST-43M or ST-401)</v>
      </c>
      <c r="D340" s="15">
        <f>IF(ISERROR(VLOOKUP($B340,'[1]Full Matrix'!$B$3:$BD$729,MATCH(D$2,'[1]Full Matrix'!$B$2:$BD$2,0),FALSE)),"",VLOOKUP($B340,'[1]Full Matrix'!$B$3:$BD$729,MATCH(D$2,'[1]Full Matrix'!$B$2:$BD$2,0),FALSE))</f>
        <v>2750</v>
      </c>
    </row>
    <row r="341" spans="1:4" ht="81" x14ac:dyDescent="0.3">
      <c r="A341" s="12" t="s">
        <v>330</v>
      </c>
      <c r="B341" s="23" t="s">
        <v>342</v>
      </c>
      <c r="C341" s="14" t="str">
        <f>IF(ISERROR(VLOOKUP($B341,'[1]Full Matrix'!$B$3:$BD$729,MATCH(C$2,'[1]Full Matrix'!$B$2:$BD$2,0),FALSE)),"",VLOOKUP($B341,'[1]Full Matrix'!$B$3:$BD$729,MATCH(C$2,'[1]Full Matrix'!$B$2:$BD$2,0),FALSE))</f>
        <v>MultiSync M551 - 55”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Integrated Ambient Light Sensor, Metal Chassis, 3 Year Commercial Warranty, Stand not included (ST-43M or ST-401)</v>
      </c>
      <c r="D341" s="15">
        <f>IF(ISERROR(VLOOKUP($B341,'[1]Full Matrix'!$B$3:$BD$729,MATCH(D$2,'[1]Full Matrix'!$B$2:$BD$2,0),FALSE)),"",VLOOKUP($B341,'[1]Full Matrix'!$B$3:$BD$729,MATCH(D$2,'[1]Full Matrix'!$B$2:$BD$2,0),FALSE))</f>
        <v>3758</v>
      </c>
    </row>
    <row r="342" spans="1:4" ht="92.4" x14ac:dyDescent="0.3">
      <c r="A342" s="12" t="s">
        <v>330</v>
      </c>
      <c r="B342" s="23" t="s">
        <v>343</v>
      </c>
      <c r="C342" s="14" t="str">
        <f>IF(ISERROR(VLOOKUP($B342,'[1]Full Matrix'!$B$3:$BD$729,MATCH(C$2,'[1]Full Matrix'!$B$2:$BD$2,0),FALSE)),"",VLOOKUP($B342,'[1]Full Matrix'!$B$3:$BD$729,MATCH(C$2,'[1]Full Matrix'!$B$2:$BD$2,0),FALSE))</f>
        <v>MultiSync M651 - 65”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(ST-65M)</v>
      </c>
      <c r="D342" s="15">
        <f>IF(ISERROR(VLOOKUP($B342,'[1]Full Matrix'!$B$3:$BD$729,MATCH(D$2,'[1]Full Matrix'!$B$2:$BD$2,0),FALSE)),"",VLOOKUP($B342,'[1]Full Matrix'!$B$3:$BD$729,MATCH(D$2,'[1]Full Matrix'!$B$2:$BD$2,0),FALSE))</f>
        <v>2899</v>
      </c>
    </row>
    <row r="343" spans="1:4" ht="92.4" x14ac:dyDescent="0.3">
      <c r="A343" s="12" t="s">
        <v>330</v>
      </c>
      <c r="B343" s="23" t="s">
        <v>344</v>
      </c>
      <c r="C343" s="14" t="str">
        <f>IF(ISERROR(VLOOKUP($B343,'[1]Full Matrix'!$B$3:$BD$729,MATCH(C$2,'[1]Full Matrix'!$B$2:$BD$2,0),FALSE)),"",VLOOKUP($B343,'[1]Full Matrix'!$B$3:$BD$729,MATCH(C$2,'[1]Full Matrix'!$B$2:$BD$2,0),FALSE))</f>
        <v>MultiSync M651 - 65” LED LCD Public Display Monitor, 3840 x 2160 (UHD), 24/7, 500 cd/m2, Landscape/Portrait, HDMI In x2, DisplayPort In, Audio Mini-Jack Out, Full bidirectional control through RS232C and LAN, Accepts Intel® Smart Display Module Small, Large or Raspberry Pi Compute Module 4 (requires separate MPi4E accessory), Integrated 10W x 2 Speakers, Full Input Detect Functionality, Integrated Ambient Light Sensor, Metal Chassis, 3 Year Commercial Warranty, Stand not included (ST-65M)</v>
      </c>
      <c r="D343" s="15">
        <f>IF(ISERROR(VLOOKUP($B343,'[1]Full Matrix'!$B$3:$BD$729,MATCH(D$2,'[1]Full Matrix'!$B$2:$BD$2,0),FALSE)),"",VLOOKUP($B343,'[1]Full Matrix'!$B$3:$BD$729,MATCH(D$2,'[1]Full Matrix'!$B$2:$BD$2,0),FALSE))</f>
        <v>3199</v>
      </c>
    </row>
    <row r="344" spans="1:4" ht="81" x14ac:dyDescent="0.3">
      <c r="A344" s="12" t="s">
        <v>330</v>
      </c>
      <c r="B344" s="23" t="s">
        <v>345</v>
      </c>
      <c r="C344" s="14" t="str">
        <f>IF(ISERROR(VLOOKUP($B344,'[1]Full Matrix'!$B$3:$BD$729,MATCH(C$2,'[1]Full Matrix'!$B$2:$BD$2,0),FALSE)),"",VLOOKUP($B344,'[1]Full Matrix'!$B$3:$BD$729,MATCH(C$2,'[1]Full Matrix'!$B$2:$BD$2,0),FALSE))</f>
        <v>MultiSync M651 - 65” LED LCD Public Display Monitor, 3840 x 2160 (UHD), 24/7, 500 cd/m2, Landscape/Portrait, HDMI In x2, DisplayPort In, Audio Mini-Jack Out, Full bidirectional control through RS232C and LAN, includes the NEC MediaPlayer on the installed Raspberry Pi Compute Module 4 SoC, Integrated 10W x 2 Speakers, Full Input Detect Functionality, Integrated Ambient Light Sensor, Metal Chassis, 3 Year Commercial Warranty, Stand not included (ST-65M)</v>
      </c>
      <c r="D344" s="15">
        <f>IF(ISERROR(VLOOKUP($B344,'[1]Full Matrix'!$B$3:$BD$729,MATCH(D$2,'[1]Full Matrix'!$B$2:$BD$2,0),FALSE)),"",VLOOKUP($B344,'[1]Full Matrix'!$B$3:$BD$729,MATCH(D$2,'[1]Full Matrix'!$B$2:$BD$2,0),FALSE))</f>
        <v>3150</v>
      </c>
    </row>
    <row r="345" spans="1:4" ht="81.599999999999994" thickBot="1" x14ac:dyDescent="0.35">
      <c r="A345" s="12" t="s">
        <v>330</v>
      </c>
      <c r="B345" s="23" t="s">
        <v>346</v>
      </c>
      <c r="C345" s="14" t="str">
        <f>IF(ISERROR(VLOOKUP($B345,'[1]Full Matrix'!$B$3:$BD$729,MATCH(C$2,'[1]Full Matrix'!$B$2:$BD$2,0),FALSE)),"",VLOOKUP($B345,'[1]Full Matrix'!$B$3:$BD$729,MATCH(C$2,'[1]Full Matrix'!$B$2:$BD$2,0),FALSE))</f>
        <v>MultiSync M651 - 65” LED LCD Public Display Monitor, 3840 x 2160 (UHD), 24/7, 500 cd/m2, Landscape/Portrait, HDMI In x2, DisplayPort In, Audio Mini-Jack Out, Full bidirectional control through RS232C and LAN, Intel Smart Display Module - Large PC with Intel Celeron installed (SDM-VICW-IS), Integrated 10W x 2 Speakers, Full Input Detect Functionality, Integrated Ambient Light Sensor, Metal Chassis, 3 Year Commercial Warranty, Stand not included (ST-65M)</v>
      </c>
      <c r="D345" s="15">
        <f>IF(ISERROR(VLOOKUP($B345,'[1]Full Matrix'!$B$3:$BD$729,MATCH(D$2,'[1]Full Matrix'!$B$2:$BD$2,0),FALSE)),"",VLOOKUP($B345,'[1]Full Matrix'!$B$3:$BD$729,MATCH(D$2,'[1]Full Matrix'!$B$2:$BD$2,0),FALSE))</f>
        <v>4158</v>
      </c>
    </row>
    <row r="346" spans="1:4" s="29" customFormat="1" ht="16.8" thickTop="1" thickBot="1" x14ac:dyDescent="0.3">
      <c r="A346" s="25" t="s">
        <v>347</v>
      </c>
      <c r="B346" s="26"/>
      <c r="C346" s="27"/>
      <c r="D346" s="28"/>
    </row>
    <row r="347" spans="1:4" ht="93" thickTop="1" x14ac:dyDescent="0.3">
      <c r="A347" s="12" t="s">
        <v>347</v>
      </c>
      <c r="B347" s="23" t="s">
        <v>348</v>
      </c>
      <c r="C347" s="14" t="str">
        <f>IF(ISERROR(VLOOKUP($B347,'[1]Full Matrix'!$B$3:$BD$729,MATCH(C$2,'[1]Full Matrix'!$B$2:$BD$2,0),FALSE)),"",VLOOKUP($B347,'[1]Full Matrix'!$B$3:$BD$729,MATCH(C$2,'[1]Full Matrix'!$B$2:$BD$2,0),FALSE))</f>
        <v>MultiSync MA431 - 43”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
      <c r="D347" s="15">
        <f>IF(ISERROR(VLOOKUP($B347,'[1]Full Matrix'!$B$3:$BD$729,MATCH(D$2,'[1]Full Matrix'!$B$2:$BD$2,0),FALSE)),"",VLOOKUP($B347,'[1]Full Matrix'!$B$3:$BD$729,MATCH(D$2,'[1]Full Matrix'!$B$2:$BD$2,0),FALSE))</f>
        <v>1599</v>
      </c>
    </row>
    <row r="348" spans="1:4" ht="92.4" x14ac:dyDescent="0.3">
      <c r="A348" s="12" t="s">
        <v>347</v>
      </c>
      <c r="B348" s="23" t="s">
        <v>349</v>
      </c>
      <c r="C348" s="14" t="str">
        <f>IF(ISERROR(VLOOKUP($B348,'[1]Full Matrix'!$B$3:$BD$729,MATCH(C$2,'[1]Full Matrix'!$B$2:$BD$2,0),FALSE)),"",VLOOKUP($B348,'[1]Full Matrix'!$B$3:$BD$729,MATCH(C$2,'[1]Full Matrix'!$B$2:$BD$2,0),FALSE))</f>
        <v>MultiSync MA431 - 43”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
      <c r="D348" s="15">
        <f>IF(ISERROR(VLOOKUP($B348,'[1]Full Matrix'!$B$3:$BD$729,MATCH(D$2,'[1]Full Matrix'!$B$2:$BD$2,0),FALSE)),"",VLOOKUP($B348,'[1]Full Matrix'!$B$3:$BD$729,MATCH(D$2,'[1]Full Matrix'!$B$2:$BD$2,0),FALSE))</f>
        <v>1850</v>
      </c>
    </row>
    <row r="349" spans="1:4" ht="92.4" x14ac:dyDescent="0.3">
      <c r="A349" s="12" t="s">
        <v>347</v>
      </c>
      <c r="B349" s="23" t="s">
        <v>350</v>
      </c>
      <c r="C349" s="14" t="str">
        <f>IF(ISERROR(VLOOKUP($B349,'[1]Full Matrix'!$B$3:$BD$729,MATCH(C$2,'[1]Full Matrix'!$B$2:$BD$2,0),FALSE)),"",VLOOKUP($B349,'[1]Full Matrix'!$B$3:$BD$729,MATCH(C$2,'[1]Full Matrix'!$B$2:$BD$2,0),FALSE))</f>
        <v>MultiSync MA431 - 43”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
      <c r="D349" s="15">
        <f>IF(ISERROR(VLOOKUP($B349,'[1]Full Matrix'!$B$3:$BD$729,MATCH(D$2,'[1]Full Matrix'!$B$2:$BD$2,0),FALSE)),"",VLOOKUP($B349,'[1]Full Matrix'!$B$3:$BD$729,MATCH(D$2,'[1]Full Matrix'!$B$2:$BD$2,0),FALSE))</f>
        <v>2858</v>
      </c>
    </row>
    <row r="350" spans="1:4" ht="92.4" x14ac:dyDescent="0.3">
      <c r="A350" s="12" t="s">
        <v>347</v>
      </c>
      <c r="B350" s="23" t="s">
        <v>351</v>
      </c>
      <c r="C350" s="14" t="str">
        <f>IF(ISERROR(VLOOKUP($B350,'[1]Full Matrix'!$B$3:$BD$729,MATCH(C$2,'[1]Full Matrix'!$B$2:$BD$2,0),FALSE)),"",VLOOKUP($B350,'[1]Full Matrix'!$B$3:$BD$729,MATCH(C$2,'[1]Full Matrix'!$B$2:$BD$2,0),FALSE))</f>
        <v>MultiSync MA491 - 49”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
      <c r="D350" s="15">
        <f>IF(ISERROR(VLOOKUP($B350,'[1]Full Matrix'!$B$3:$BD$729,MATCH(D$2,'[1]Full Matrix'!$B$2:$BD$2,0),FALSE)),"",VLOOKUP($B350,'[1]Full Matrix'!$B$3:$BD$729,MATCH(D$2,'[1]Full Matrix'!$B$2:$BD$2,0),FALSE))</f>
        <v>1999</v>
      </c>
    </row>
    <row r="351" spans="1:4" ht="92.4" x14ac:dyDescent="0.3">
      <c r="A351" s="12" t="s">
        <v>347</v>
      </c>
      <c r="B351" s="23" t="s">
        <v>352</v>
      </c>
      <c r="C351" s="14" t="str">
        <f>IF(ISERROR(VLOOKUP($B351,'[1]Full Matrix'!$B$3:$BD$729,MATCH(C$2,'[1]Full Matrix'!$B$2:$BD$2,0),FALSE)),"",VLOOKUP($B351,'[1]Full Matrix'!$B$3:$BD$729,MATCH(C$2,'[1]Full Matrix'!$B$2:$BD$2,0),FALSE))</f>
        <v>MultiSync MA491 - 49”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
      <c r="D351" s="15">
        <f>IF(ISERROR(VLOOKUP($B351,'[1]Full Matrix'!$B$3:$BD$729,MATCH(D$2,'[1]Full Matrix'!$B$2:$BD$2,0),FALSE)),"",VLOOKUP($B351,'[1]Full Matrix'!$B$3:$BD$729,MATCH(D$2,'[1]Full Matrix'!$B$2:$BD$2,0),FALSE))</f>
        <v>2250</v>
      </c>
    </row>
    <row r="352" spans="1:4" ht="92.4" x14ac:dyDescent="0.3">
      <c r="A352" s="12" t="s">
        <v>347</v>
      </c>
      <c r="B352" s="23" t="s">
        <v>353</v>
      </c>
      <c r="C352" s="14" t="str">
        <f>IF(ISERROR(VLOOKUP($B352,'[1]Full Matrix'!$B$3:$BD$729,MATCH(C$2,'[1]Full Matrix'!$B$2:$BD$2,0),FALSE)),"",VLOOKUP($B352,'[1]Full Matrix'!$B$3:$BD$729,MATCH(C$2,'[1]Full Matrix'!$B$2:$BD$2,0),FALSE))</f>
        <v>MultiSync MA491 - 49”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
      <c r="D352" s="15">
        <f>IF(ISERROR(VLOOKUP($B352,'[1]Full Matrix'!$B$3:$BD$729,MATCH(D$2,'[1]Full Matrix'!$B$2:$BD$2,0),FALSE)),"",VLOOKUP($B352,'[1]Full Matrix'!$B$3:$BD$729,MATCH(D$2,'[1]Full Matrix'!$B$2:$BD$2,0),FALSE))</f>
        <v>3258</v>
      </c>
    </row>
    <row r="353" spans="1:4" ht="92.4" x14ac:dyDescent="0.3">
      <c r="A353" s="12" t="s">
        <v>347</v>
      </c>
      <c r="B353" s="23" t="s">
        <v>354</v>
      </c>
      <c r="C353" s="14" t="str">
        <f>IF(ISERROR(VLOOKUP($B353,'[1]Full Matrix'!$B$3:$BD$729,MATCH(C$2,'[1]Full Matrix'!$B$2:$BD$2,0),FALSE)),"",VLOOKUP($B353,'[1]Full Matrix'!$B$3:$BD$729,MATCH(C$2,'[1]Full Matrix'!$B$2:$BD$2,0),FALSE))</f>
        <v>MultiSync MA551 - 55” LED LCD Public Display Monitor, 3840 x 2160 (UHD), Wide Color Gamut, 24/7, 500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3 Year Commercial Warranty, Stand not included (ST-43M or ST-401)</v>
      </c>
      <c r="D353" s="15">
        <f>IF(ISERROR(VLOOKUP($B353,'[1]Full Matrix'!$B$3:$BD$729,MATCH(D$2,'[1]Full Matrix'!$B$2:$BD$2,0),FALSE)),"",VLOOKUP($B353,'[1]Full Matrix'!$B$3:$BD$729,MATCH(D$2,'[1]Full Matrix'!$B$2:$BD$2,0),FALSE))</f>
        <v>2899</v>
      </c>
    </row>
    <row r="354" spans="1:4" ht="92.4" x14ac:dyDescent="0.3">
      <c r="A354" s="12" t="s">
        <v>347</v>
      </c>
      <c r="B354" s="23" t="s">
        <v>355</v>
      </c>
      <c r="C354" s="14" t="str">
        <f>IF(ISERROR(VLOOKUP($B354,'[1]Full Matrix'!$B$3:$BD$729,MATCH(C$2,'[1]Full Matrix'!$B$2:$BD$2,0),FALSE)),"",VLOOKUP($B354,'[1]Full Matrix'!$B$3:$BD$729,MATCH(C$2,'[1]Full Matrix'!$B$2:$BD$2,0),FALSE))</f>
        <v>MultiSync MA551 - 55” LED LCD Public Display Monitor, 3840 x 2160 (UHD), Wide Color Gamut, 24/7, 500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3 Year Commercial Warranty, Stand not included (ST-43M or ST-401)</v>
      </c>
      <c r="D354" s="15">
        <f>IF(ISERROR(VLOOKUP($B354,'[1]Full Matrix'!$B$3:$BD$729,MATCH(D$2,'[1]Full Matrix'!$B$2:$BD$2,0),FALSE)),"",VLOOKUP($B354,'[1]Full Matrix'!$B$3:$BD$729,MATCH(D$2,'[1]Full Matrix'!$B$2:$BD$2,0),FALSE))</f>
        <v>3150</v>
      </c>
    </row>
    <row r="355" spans="1:4" ht="93" thickBot="1" x14ac:dyDescent="0.35">
      <c r="A355" s="12" t="s">
        <v>347</v>
      </c>
      <c r="B355" s="23" t="s">
        <v>356</v>
      </c>
      <c r="C355" s="14" t="str">
        <f>IF(ISERROR(VLOOKUP($B355,'[1]Full Matrix'!$B$3:$BD$729,MATCH(C$2,'[1]Full Matrix'!$B$2:$BD$2,0),FALSE)),"",VLOOKUP($B355,'[1]Full Matrix'!$B$3:$BD$729,MATCH(C$2,'[1]Full Matrix'!$B$2:$BD$2,0),FALSE))</f>
        <v>MultiSync MA551 - 55” LED LCD Public Display Monitor, 3840 x 2160 (UHD), Wide Color Gamut, 24/7, 500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3 Year Commercial Warranty, Stand not included (ST-43M or ST-401)</v>
      </c>
      <c r="D355" s="15">
        <f>IF(ISERROR(VLOOKUP($B355,'[1]Full Matrix'!$B$3:$BD$729,MATCH(D$2,'[1]Full Matrix'!$B$2:$BD$2,0),FALSE)),"",VLOOKUP($B355,'[1]Full Matrix'!$B$3:$BD$729,MATCH(D$2,'[1]Full Matrix'!$B$2:$BD$2,0),FALSE))</f>
        <v>4158</v>
      </c>
    </row>
    <row r="356" spans="1:4" s="29" customFormat="1" ht="16.8" thickTop="1" thickBot="1" x14ac:dyDescent="0.3">
      <c r="A356" s="25" t="s">
        <v>357</v>
      </c>
      <c r="B356" s="26"/>
      <c r="C356" s="27"/>
      <c r="D356" s="28"/>
    </row>
    <row r="357" spans="1:4" ht="81.599999999999994" thickTop="1" x14ac:dyDescent="0.3">
      <c r="A357" s="12" t="s">
        <v>357</v>
      </c>
      <c r="B357" s="23" t="s">
        <v>358</v>
      </c>
      <c r="C357" s="14" t="str">
        <f>IF(ISERROR(VLOOKUP($B357,'[1]Full Matrix'!$B$3:$BD$729,MATCH(C$2,'[1]Full Matrix'!$B$2:$BD$2,0),FALSE)),"",VLOOKUP($B357,'[1]Full Matrix'!$B$3:$BD$729,MATCH(C$2,'[1]Full Matrix'!$B$2:$BD$2,0),FALSE))</f>
        <v>MultiSync C431 - 43” Slim LED LCD Public Display Monitor, 1920 x 1080 (FHD), 400 cd/m2, 45mm Mechanical Depth, Anti Glare screen, HDMI In x3, DisplayPort In, VGA In, Audio Mini-Jack IN x2/Out, Full bidirectional control through RS232C and LAN, Integrated Media Player through powered USB/SD Card, Integrated 10W x 2 Speakers, 3 Year Commercial Warranty, Stand not included (ST-401) NO LONGER ACCEPTING ORDERS</v>
      </c>
      <c r="D357" s="15">
        <f>IF(ISERROR(VLOOKUP($B357,'[1]Full Matrix'!$B$3:$BD$729,MATCH(D$2,'[1]Full Matrix'!$B$2:$BD$2,0),FALSE)),"",VLOOKUP($B357,'[1]Full Matrix'!$B$3:$BD$729,MATCH(D$2,'[1]Full Matrix'!$B$2:$BD$2,0),FALSE))</f>
        <v>1399</v>
      </c>
    </row>
    <row r="358" spans="1:4" ht="92.4" x14ac:dyDescent="0.3">
      <c r="A358" s="12" t="s">
        <v>357</v>
      </c>
      <c r="B358" s="33" t="s">
        <v>359</v>
      </c>
      <c r="C358" s="16" t="str">
        <f>IF(ISERROR(VLOOKUP($B358,'[1]Full Matrix'!$B$3:$BD$729,MATCH(C$2,'[1]Full Matrix'!$B$2:$BD$2,0),FALSE)),"",VLOOKUP($B358,'[1]Full Matrix'!$B$3:$BD$729,MATCH(C$2,'[1]Full Matrix'!$B$2:$BD$2,0),FALSE))</f>
        <v>MultiSync C750Q - 75” LED LCD Public Display Monitor, 3840 x 2160 (UHD), 24/7, High Haze, 350 cd/m2, Even Bezel Design, Landscape/Portrait, HDMI In x2, DisplayPort In, Audio Mini-Jack Out (Variable or Fixed), Full bidirectional control through RS232C and LAN, Accepts Intel® Open Pluggable Specification (OPS) modules, Integrated 10W x 2 Speakers, Full Input Detect Functionality, Integrated Ambient Light Sensor, Metal Chassis, 3 Year Commercial Warranty, Stand not included (ST-801)</v>
      </c>
      <c r="D358" s="32">
        <f>IF(ISERROR(VLOOKUP($B358,'[1]Full Matrix'!$B$3:$BD$729,MATCH(D$2,'[1]Full Matrix'!$B$2:$BD$2,0),FALSE)),"",VLOOKUP($B358,'[1]Full Matrix'!$B$3:$BD$729,MATCH(D$2,'[1]Full Matrix'!$B$2:$BD$2,0),FALSE))</f>
        <v>4249</v>
      </c>
    </row>
    <row r="359" spans="1:4" ht="58.2" x14ac:dyDescent="0.3">
      <c r="A359" s="12" t="s">
        <v>357</v>
      </c>
      <c r="B359" s="23" t="s">
        <v>360</v>
      </c>
      <c r="C359" s="16" t="str">
        <f>IF(ISERROR(VLOOKUP($B359,'[1]Full Matrix'!$B$3:$BD$729,MATCH(C$2,'[1]Full Matrix'!$B$2:$BD$2,0),FALSE)),"",VLOOKUP($B359,'[1]Full Matrix'!$B$3:$BD$729,MATCH(C$2,'[1]Full Matrix'!$B$2:$BD$2,0),FALSE))</f>
        <v>MultiSync C751Q - 75" Slim LED LCD Public Display Monitor, 3840 x 2160 (4K / UHD), 350 cd/m2, Anti Glare screen, HDMI In x3, DisplayPort x2 / out, OPS and RPi Slot Capable, Local Dimming, Cisco Certified Compatible Display, 3 Year Commercial Warranty  *No Longer Accepting Orders*</v>
      </c>
      <c r="D359" s="15">
        <f>IF(ISERROR(VLOOKUP($B359,'[1]Full Matrix'!$B$3:$BD$729,MATCH(D$2,'[1]Full Matrix'!$B$2:$BD$2,0),FALSE)),"",VLOOKUP($B359,'[1]Full Matrix'!$B$3:$BD$729,MATCH(D$2,'[1]Full Matrix'!$B$2:$BD$2,0),FALSE))</f>
        <v>4249</v>
      </c>
    </row>
    <row r="360" spans="1:4" ht="69.599999999999994" x14ac:dyDescent="0.3">
      <c r="A360" s="12" t="s">
        <v>357</v>
      </c>
      <c r="B360" s="23" t="s">
        <v>361</v>
      </c>
      <c r="C360" s="16" t="str">
        <f>IF(ISERROR(VLOOKUP($B360,'[1]Full Matrix'!$B$3:$BD$729,MATCH(C$2,'[1]Full Matrix'!$B$2:$BD$2,0),FALSE)),"",VLOOKUP($B360,'[1]Full Matrix'!$B$3:$BD$729,MATCH(C$2,'[1]Full Matrix'!$B$2:$BD$2,0),FALSE))</f>
        <v>MultiSync C751Q – 75”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   *No Longer Accepting Orders*</v>
      </c>
      <c r="D360" s="15">
        <f>IF(ISERROR(VLOOKUP($B360,'[1]Full Matrix'!$B$3:$BD$729,MATCH(D$2,'[1]Full Matrix'!$B$2:$BD$2,0),FALSE)),"",VLOOKUP($B360,'[1]Full Matrix'!$B$3:$BD$729,MATCH(D$2,'[1]Full Matrix'!$B$2:$BD$2,0),FALSE))</f>
        <v>4668</v>
      </c>
    </row>
    <row r="361" spans="1:4" ht="69.599999999999994" x14ac:dyDescent="0.3">
      <c r="A361" s="12" t="s">
        <v>357</v>
      </c>
      <c r="B361" s="23" t="s">
        <v>362</v>
      </c>
      <c r="C361" s="16" t="str">
        <f>IF(ISERROR(VLOOKUP($B361,'[1]Full Matrix'!$B$3:$BD$729,MATCH(C$2,'[1]Full Matrix'!$B$2:$BD$2,0),FALSE)),"",VLOOKUP($B361,'[1]Full Matrix'!$B$3:$BD$729,MATCH(C$2,'[1]Full Matrix'!$B$2:$BD$2,0),FALSE))</f>
        <v>MultiSync C751Q – 75”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   *No Longer Accepting Orders*</v>
      </c>
      <c r="D361" s="15">
        <f>IF(ISERROR(VLOOKUP($B361,'[1]Full Matrix'!$B$3:$BD$729,MATCH(D$2,'[1]Full Matrix'!$B$2:$BD$2,0),FALSE)),"",VLOOKUP($B361,'[1]Full Matrix'!$B$3:$BD$729,MATCH(D$2,'[1]Full Matrix'!$B$2:$BD$2,0),FALSE))</f>
        <v>4668</v>
      </c>
    </row>
    <row r="362" spans="1:4" ht="58.2" x14ac:dyDescent="0.3">
      <c r="A362" s="12" t="s">
        <v>357</v>
      </c>
      <c r="B362" s="23" t="s">
        <v>363</v>
      </c>
      <c r="C362" s="16" t="str">
        <f>IF(ISERROR(VLOOKUP($B362,'[1]Full Matrix'!$B$3:$BD$729,MATCH(C$2,'[1]Full Matrix'!$B$2:$BD$2,0),FALSE)),"",VLOOKUP($B362,'[1]Full Matrix'!$B$3:$BD$729,MATCH(C$2,'[1]Full Matrix'!$B$2:$BD$2,0),FALSE))</f>
        <v>MultiSync C751Q – 75” Direct LED LCD Public Display monitor with internal digital signage PC (OPS-TAA8R-PS), 3840 x 2160 (4K / UHD), 350 cd/m2, Anti-Glare Screen, HDMI In x3, DisplayPort x2 / Out, OPS and RPi Slot Capable, Local Dimming, Cisco Certified Compatible Display, 3 Year Commercial Warranty   *No Longer Accepting Orders*</v>
      </c>
      <c r="D362" s="15">
        <f>IF(ISERROR(VLOOKUP($B362,'[1]Full Matrix'!$B$3:$BD$729,MATCH(D$2,'[1]Full Matrix'!$B$2:$BD$2,0),FALSE)),"",VLOOKUP($B362,'[1]Full Matrix'!$B$3:$BD$729,MATCH(D$2,'[1]Full Matrix'!$B$2:$BD$2,0),FALSE))</f>
        <v>7819</v>
      </c>
    </row>
    <row r="363" spans="1:4" ht="92.4" x14ac:dyDescent="0.3">
      <c r="A363" s="12" t="s">
        <v>357</v>
      </c>
      <c r="B363" s="33" t="s">
        <v>364</v>
      </c>
      <c r="C363" s="16" t="str">
        <f>IF(ISERROR(VLOOKUP($B363,'[1]Full Matrix'!$B$3:$BD$729,MATCH(C$2,'[1]Full Matrix'!$B$2:$BD$2,0),FALSE)),"",VLOOKUP($B363,'[1]Full Matrix'!$B$3:$BD$729,MATCH(C$2,'[1]Full Matrix'!$B$2:$BD$2,0),FALSE))</f>
        <v>MultiSync C860Q - 86” LED LCD Public Display Monitor, 3840 x 2160 (UHD), 24/7, High Haze, 350 cd/m2, Even Bezel Design, Landscape/Portrait, HDMI In x2, DisplayPort In, Audio Mini-Jack Out (Variable or Fixed), Full bidirectional control through RS232C and LAN, Accepts Intel® Open Pluggable Specification (OPS) modules, Integrated 10W x 2 Speakers, Full Input Detect Functionality, Integrated Ambient Light Sensor, Metal Chassis, 3 Year Commercial Warranty, Stand not included (ST-801)</v>
      </c>
      <c r="D363" s="32">
        <f>IF(ISERROR(VLOOKUP($B363,'[1]Full Matrix'!$B$3:$BD$729,MATCH(D$2,'[1]Full Matrix'!$B$2:$BD$2,0),FALSE)),"",VLOOKUP($B363,'[1]Full Matrix'!$B$3:$BD$729,MATCH(D$2,'[1]Full Matrix'!$B$2:$BD$2,0),FALSE))</f>
        <v>7349</v>
      </c>
    </row>
    <row r="364" spans="1:4" ht="58.2" x14ac:dyDescent="0.3">
      <c r="A364" s="12" t="s">
        <v>357</v>
      </c>
      <c r="B364" s="23" t="s">
        <v>365</v>
      </c>
      <c r="C364" s="16" t="str">
        <f>IF(ISERROR(VLOOKUP($B364,'[1]Full Matrix'!$B$3:$BD$729,MATCH(C$2,'[1]Full Matrix'!$B$2:$BD$2,0),FALSE)),"",VLOOKUP($B364,'[1]Full Matrix'!$B$3:$BD$729,MATCH(C$2,'[1]Full Matrix'!$B$2:$BD$2,0),FALSE))</f>
        <v>MultiSync C861Q - 86” Slim LED LCD Public Display Monitor, 3840 x 2160 (4K / UHD), 350 cd/m2, Anti Glare screen, HDMI In x3, DisplayPort x2 / out, OPS and RPi Slot Capable, Local Dimming, Cisco Certified Compatible Display, 3 Year Commercial Warranty  *No Longer Accepting Orders*</v>
      </c>
      <c r="D364" s="15">
        <f>IF(ISERROR(VLOOKUP($B364,'[1]Full Matrix'!$B$3:$BD$729,MATCH(D$2,'[1]Full Matrix'!$B$2:$BD$2,0),FALSE)),"",VLOOKUP($B364,'[1]Full Matrix'!$B$3:$BD$729,MATCH(D$2,'[1]Full Matrix'!$B$2:$BD$2,0),FALSE))</f>
        <v>7349</v>
      </c>
    </row>
    <row r="365" spans="1:4" ht="69.599999999999994" x14ac:dyDescent="0.3">
      <c r="A365" s="12" t="s">
        <v>357</v>
      </c>
      <c r="B365" s="23" t="s">
        <v>366</v>
      </c>
      <c r="C365" s="16" t="str">
        <f>IF(ISERROR(VLOOKUP($B365,'[1]Full Matrix'!$B$3:$BD$729,MATCH(C$2,'[1]Full Matrix'!$B$2:$BD$2,0),FALSE)),"",VLOOKUP($B365,'[1]Full Matrix'!$B$3:$BD$729,MATCH(C$2,'[1]Full Matrix'!$B$2:$BD$2,0),FALSE))</f>
        <v>MultiSync C861Q – 86”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   *No Longer Accepting Orders*</v>
      </c>
      <c r="D365" s="15">
        <f>IF(ISERROR(VLOOKUP($B365,'[1]Full Matrix'!$B$3:$BD$729,MATCH(D$2,'[1]Full Matrix'!$B$2:$BD$2,0),FALSE)),"",VLOOKUP($B365,'[1]Full Matrix'!$B$3:$BD$729,MATCH(D$2,'[1]Full Matrix'!$B$2:$BD$2,0),FALSE))</f>
        <v>7768</v>
      </c>
    </row>
    <row r="366" spans="1:4" ht="69.599999999999994" x14ac:dyDescent="0.3">
      <c r="A366" s="12" t="s">
        <v>357</v>
      </c>
      <c r="B366" s="23" t="s">
        <v>367</v>
      </c>
      <c r="C366" s="16" t="str">
        <f>IF(ISERROR(VLOOKUP($B366,'[1]Full Matrix'!$B$3:$BD$729,MATCH(C$2,'[1]Full Matrix'!$B$2:$BD$2,0),FALSE)),"",VLOOKUP($B366,'[1]Full Matrix'!$B$3:$BD$729,MATCH(C$2,'[1]Full Matrix'!$B$2:$BD$2,0),FALSE))</f>
        <v>MultiSync C861Q – 86”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   *No Longer Accepting Orders*</v>
      </c>
      <c r="D366" s="15">
        <f>IF(ISERROR(VLOOKUP($B366,'[1]Full Matrix'!$B$3:$BD$729,MATCH(D$2,'[1]Full Matrix'!$B$2:$BD$2,0),FALSE)),"",VLOOKUP($B366,'[1]Full Matrix'!$B$3:$BD$729,MATCH(D$2,'[1]Full Matrix'!$B$2:$BD$2,0),FALSE))</f>
        <v>7768</v>
      </c>
    </row>
    <row r="367" spans="1:4" ht="58.2" x14ac:dyDescent="0.3">
      <c r="A367" s="12" t="s">
        <v>357</v>
      </c>
      <c r="B367" s="23" t="s">
        <v>368</v>
      </c>
      <c r="C367" s="16" t="str">
        <f>IF(ISERROR(VLOOKUP($B367,'[1]Full Matrix'!$B$3:$BD$729,MATCH(C$2,'[1]Full Matrix'!$B$2:$BD$2,0),FALSE)),"",VLOOKUP($B367,'[1]Full Matrix'!$B$3:$BD$729,MATCH(C$2,'[1]Full Matrix'!$B$2:$BD$2,0),FALSE))</f>
        <v>MultiSync C861Q – 86” Direct LED LCD Public Display monitor with internal digital signage PC (OPS-TAA8R-PS), 3840 x 2160 (4K / UHD), 350 cd/m2, Anti-Glare Screen, HDMI In x3, DisplayPort x2 / Out, OPS and RPi Slot Capable, Local Dimming, Cisco Certified Compatible Display, 3 Year Commercial Warranty   *No Longer Accepting Orders*</v>
      </c>
      <c r="D367" s="15">
        <f>IF(ISERROR(VLOOKUP($B367,'[1]Full Matrix'!$B$3:$BD$729,MATCH(D$2,'[1]Full Matrix'!$B$2:$BD$2,0),FALSE)),"",VLOOKUP($B367,'[1]Full Matrix'!$B$3:$BD$729,MATCH(D$2,'[1]Full Matrix'!$B$2:$BD$2,0),FALSE))</f>
        <v>11904</v>
      </c>
    </row>
    <row r="368" spans="1:4" ht="46.8" x14ac:dyDescent="0.3">
      <c r="A368" s="12" t="s">
        <v>357</v>
      </c>
      <c r="B368" s="23" t="s">
        <v>369</v>
      </c>
      <c r="C368" s="14" t="str">
        <f>IF(ISERROR(VLOOKUP($B368,'[1]Full Matrix'!$B$3:$BD$729,MATCH(C$2,'[1]Full Matrix'!$B$2:$BD$2,0),FALSE)),"",VLOOKUP($B368,'[1]Full Matrix'!$B$3:$BD$729,MATCH(C$2,'[1]Full Matrix'!$B$2:$BD$2,0),FALSE))</f>
        <v>MultiSync C981Q - 98” Direct LED LCD Public Display Monitor, 3840 x 2160 (4K / UHD), 350 cd/m2, Anti Glare screen, HDMI In x3, DisplayPort x2 / out, OPS and RPi Slot Capable, Local Dimming, Cisco Certified Compatible Display, 3 Year Commercial Warranty</v>
      </c>
      <c r="D368" s="15">
        <f>IF(ISERROR(VLOOKUP($B368,'[1]Full Matrix'!$B$3:$BD$729,MATCH(D$2,'[1]Full Matrix'!$B$2:$BD$2,0),FALSE)),"",VLOOKUP($B368,'[1]Full Matrix'!$B$3:$BD$729,MATCH(D$2,'[1]Full Matrix'!$B$2:$BD$2,0),FALSE))</f>
        <v>11449</v>
      </c>
    </row>
    <row r="369" spans="1:4" ht="69.599999999999994" x14ac:dyDescent="0.3">
      <c r="A369" s="12" t="s">
        <v>357</v>
      </c>
      <c r="B369" s="23" t="s">
        <v>370</v>
      </c>
      <c r="C369" s="14" t="str">
        <f>IF(ISERROR(VLOOKUP($B369,'[1]Full Matrix'!$B$3:$BD$729,MATCH(C$2,'[1]Full Matrix'!$B$2:$BD$2,0),FALSE)),"",VLOOKUP($B369,'[1]Full Matrix'!$B$3:$BD$729,MATCH(C$2,'[1]Full Matrix'!$B$2:$BD$2,0),FALSE))</f>
        <v>MultiSync C981Q – 98” Direct LED LCD Public Display monitor with ATSC/NTSC Tuner bundle (OPS-TM01-BND), 3840 x 2160 (4K / UHD), 350 cd/m2, Anti-Glare Screen, HDMI In x3, DisplayPort In x2 / Out, OPS (Reserved for OPS-TM01-BND) and RPi Slot Capable, Local Dimming, Cisco Certified Compatible Display, 3 Year Commercial Warranty</v>
      </c>
      <c r="D369" s="15">
        <f>IF(ISERROR(VLOOKUP($B369,'[1]Full Matrix'!$B$3:$BD$729,MATCH(D$2,'[1]Full Matrix'!$B$2:$BD$2,0),FALSE)),"",VLOOKUP($B369,'[1]Full Matrix'!$B$3:$BD$729,MATCH(D$2,'[1]Full Matrix'!$B$2:$BD$2,0),FALSE))</f>
        <v>11868</v>
      </c>
    </row>
    <row r="370" spans="1:4" ht="58.2" x14ac:dyDescent="0.3">
      <c r="A370" s="12" t="s">
        <v>357</v>
      </c>
      <c r="B370" s="23" t="s">
        <v>371</v>
      </c>
      <c r="C370" s="14" t="str">
        <f>IF(ISERROR(VLOOKUP($B370,'[1]Full Matrix'!$B$3:$BD$729,MATCH(C$2,'[1]Full Matrix'!$B$2:$BD$2,0),FALSE)),"",VLOOKUP($B370,'[1]Full Matrix'!$B$3:$BD$729,MATCH(C$2,'[1]Full Matrix'!$B$2:$BD$2,0),FALSE))</f>
        <v>MultiSync C981Q – 98” SoC powered by RPi including MediaPlayer and CMS platform digital signage display.  Raspberry Pi SoC preinstalled, 3840 x 2160 (4K / UHD), 400 cd/m2, Anti-Glare Screen, HDMI In x3, DisplayPort In x2 / Out, OPS Slot Capable, Local Dimming, Cisco Certified Compatible Display, 3 Year Commercial Warranty</v>
      </c>
      <c r="D370" s="15">
        <f>IF(ISERROR(VLOOKUP($B370,'[1]Full Matrix'!$B$3:$BD$729,MATCH(D$2,'[1]Full Matrix'!$B$2:$BD$2,0),FALSE)),"",VLOOKUP($B370,'[1]Full Matrix'!$B$3:$BD$729,MATCH(D$2,'[1]Full Matrix'!$B$2:$BD$2,0),FALSE))</f>
        <v>11868</v>
      </c>
    </row>
    <row r="371" spans="1:4" ht="58.8" thickBot="1" x14ac:dyDescent="0.35">
      <c r="A371" s="12" t="s">
        <v>357</v>
      </c>
      <c r="B371" s="23" t="s">
        <v>372</v>
      </c>
      <c r="C371" s="14" t="str">
        <f>IF(ISERROR(VLOOKUP($B371,'[1]Full Matrix'!$B$3:$BD$729,MATCH(C$2,'[1]Full Matrix'!$B$2:$BD$2,0),FALSE)),"",VLOOKUP($B371,'[1]Full Matrix'!$B$3:$BD$729,MATCH(C$2,'[1]Full Matrix'!$B$2:$BD$2,0),FALSE))</f>
        <v>MultiSync C981Q – 98” Direct LED LCD Public Display monitor with internal digital signage PC (OPS-TAA8R-PS), 3840 x 2160 (4K / UHD), 350 cd/m2, Anti-Glare Screen, HDMI In x3, DisplayPort x2 / Out, OPS and RPi Slot Capable, Local Dimming, Cisco Certified Compatible Display, 3 Year Commercial Warranty</v>
      </c>
      <c r="D371" s="15">
        <f>IF(ISERROR(VLOOKUP($B371,'[1]Full Matrix'!$B$3:$BD$729,MATCH(D$2,'[1]Full Matrix'!$B$2:$BD$2,0),FALSE)),"",VLOOKUP($B371,'[1]Full Matrix'!$B$3:$BD$729,MATCH(D$2,'[1]Full Matrix'!$B$2:$BD$2,0),FALSE))</f>
        <v>17378</v>
      </c>
    </row>
    <row r="372" spans="1:4" s="29" customFormat="1" ht="16.8" thickTop="1" thickBot="1" x14ac:dyDescent="0.3">
      <c r="A372" s="25" t="s">
        <v>373</v>
      </c>
      <c r="B372" s="26"/>
      <c r="C372" s="27"/>
      <c r="D372" s="28"/>
    </row>
    <row r="373" spans="1:4" ht="47.4" thickTop="1" x14ac:dyDescent="0.3">
      <c r="A373" s="12" t="s">
        <v>373</v>
      </c>
      <c r="B373" s="23" t="s">
        <v>374</v>
      </c>
      <c r="C373" s="14" t="str">
        <f>IF(ISERROR(VLOOKUP($B373,'[1]Full Matrix'!$B$3:$BD$729,MATCH(C$2,'[1]Full Matrix'!$B$2:$BD$2,0),FALSE)),"",VLOOKUP($B373,'[1]Full Matrix'!$B$3:$BD$729,MATCH(C$2,'[1]Full Matrix'!$B$2:$BD$2,0),FALSE))</f>
        <v>MultiSync V323-3 32” LED LCD Public Display Monitor 1920x1080 (FHD)  Slim Depth, Slim Bezel, Black with full AV function, Option Slot (OPS Only), RS-232 Loop through, RJ-45, HDMI In, DisplayPort In 3 Year Warranty. Suggested replacement for V323 and V323-2.</v>
      </c>
      <c r="D373" s="15">
        <f>IF(ISERROR(VLOOKUP($B373,'[1]Full Matrix'!$B$3:$BD$729,MATCH(D$2,'[1]Full Matrix'!$B$2:$BD$2,0),FALSE)),"",VLOOKUP($B373,'[1]Full Matrix'!$B$3:$BD$729,MATCH(D$2,'[1]Full Matrix'!$B$2:$BD$2,0),FALSE))</f>
        <v>1079</v>
      </c>
    </row>
    <row r="374" spans="1:4" ht="69.599999999999994" x14ac:dyDescent="0.3">
      <c r="A374" s="12" t="s">
        <v>373</v>
      </c>
      <c r="B374" s="23" t="s">
        <v>375</v>
      </c>
      <c r="C374" s="16" t="str">
        <f>IF(ISERROR(VLOOKUP($B374,'[1]Full Matrix'!$B$3:$BD$729,MATCH(C$2,'[1]Full Matrix'!$B$2:$BD$2,0),FALSE)),"",VLOOKUP($B374,'[1]Full Matrix'!$B$3:$BD$729,MATCH(C$2,'[1]Full Matrix'!$B$2:$BD$2,0),FALSE))</f>
        <v>MultiSync V404  40" LED LCD Public Display Monitor 1920 x 1080 (FHD), 500 nits, Anti-Glare Panel,  HDMI 2.0 x2, DP 1.2 x 2/Out, OPS Slot, Rpi Compute Module Compatible, Integrated Media Player, LAN Daisy Chain, Integrated Speakers, Cisco Certified Compatible Display, 3 Year Warranty, stand not included (ST-401) *NO LONGER ACCEPTING ORDERS*</v>
      </c>
      <c r="D374" s="15">
        <f>IF(ISERROR(VLOOKUP($B374,'[1]Full Matrix'!$B$3:$BD$729,MATCH(D$2,'[1]Full Matrix'!$B$2:$BD$2,0),FALSE)),"",VLOOKUP($B374,'[1]Full Matrix'!$B$3:$BD$729,MATCH(D$2,'[1]Full Matrix'!$B$2:$BD$2,0),FALSE))</f>
        <v>1249</v>
      </c>
    </row>
    <row r="375" spans="1:4" ht="92.4" x14ac:dyDescent="0.3">
      <c r="A375" s="12" t="s">
        <v>373</v>
      </c>
      <c r="B375" s="23" t="s">
        <v>376</v>
      </c>
      <c r="C375" s="16" t="str">
        <f>IF(ISERROR(VLOOKUP($B375,'[1]Full Matrix'!$B$3:$BD$729,MATCH(C$2,'[1]Full Matrix'!$B$2:$BD$2,0),FALSE)),"",VLOOKUP($B375,'[1]Full Matrix'!$B$3:$BD$729,MATCH(C$2,'[1]Full Matrix'!$B$2:$BD$2,0),FALSE))</f>
        <v>MultiSync V404  40" LED LCD Public Display Monitor with ATSC/NTSC/NTSC Tuner and OPS-SDM Adaptor (DS1-TM01 &amp; SB-12AM-1), 1920 x 1080 (FHD), 500 nits, Anti-Glare Panel,  HDMI 2.0 x2, DP 1.2 x 2/Out, OPS (Reserved for OPS-TM01-BND) and RPi Compute Module Compatible, Integrated Media Player, LAN Daisy Chain, Integrated Speakers, Cisco Certified Compatible Display, 3 Year Warranty, stand not included (ST-401)  *NO LONGER ACCEPTING ORDERS*</v>
      </c>
      <c r="D375" s="15">
        <f>IF(ISERROR(VLOOKUP($B375,'[1]Full Matrix'!$B$3:$BD$729,MATCH(D$2,'[1]Full Matrix'!$B$2:$BD$2,0),FALSE)),"",VLOOKUP($B375,'[1]Full Matrix'!$B$3:$BD$729,MATCH(D$2,'[1]Full Matrix'!$B$2:$BD$2,0),FALSE))</f>
        <v>1668</v>
      </c>
    </row>
    <row r="376" spans="1:4" ht="69.599999999999994" x14ac:dyDescent="0.3">
      <c r="A376" s="12" t="s">
        <v>373</v>
      </c>
      <c r="B376" s="23" t="s">
        <v>377</v>
      </c>
      <c r="C376" s="16" t="str">
        <f>IF(ISERROR(VLOOKUP($B376,'[1]Full Matrix'!$B$3:$BD$729,MATCH(C$2,'[1]Full Matrix'!$B$2:$BD$2,0),FALSE)),"",VLOOKUP($B376,'[1]Full Matrix'!$B$3:$BD$729,MATCH(C$2,'[1]Full Matrix'!$B$2:$BD$2,0),FALSE))</f>
        <v>MultiSync V404 40" SoC powered by RPi including MediaPlayer and CMS platform digital signage display.  Raspberry Pi SoC preinstalled, 500 nits, Anti-Glare Panel, HDMI 2.0 x2, DP 1.2 x 2/Out, OPS slot, Integrated Speakers, 24/7 runtime, Cisco Certified Compatible Display, 3 year warranty, stand not included (ST-401)  *NO LONGER ACCEPTING ORDERS*</v>
      </c>
      <c r="D376" s="15">
        <f>IF(ISERROR(VLOOKUP($B376,'[1]Full Matrix'!$B$3:$BD$729,MATCH(D$2,'[1]Full Matrix'!$B$2:$BD$2,0),FALSE)),"",VLOOKUP($B376,'[1]Full Matrix'!$B$3:$BD$729,MATCH(D$2,'[1]Full Matrix'!$B$2:$BD$2,0),FALSE))</f>
        <v>1668</v>
      </c>
    </row>
    <row r="377" spans="1:4" ht="69.599999999999994" x14ac:dyDescent="0.3">
      <c r="A377" s="12" t="s">
        <v>373</v>
      </c>
      <c r="B377" s="23" t="s">
        <v>378</v>
      </c>
      <c r="C377" s="16" t="str">
        <f>IF(ISERROR(VLOOKUP($B377,'[1]Full Matrix'!$B$3:$BD$729,MATCH(C$2,'[1]Full Matrix'!$B$2:$BD$2,0),FALSE)),"",VLOOKUP($B377,'[1]Full Matrix'!$B$3:$BD$729,MATCH(C$2,'[1]Full Matrix'!$B$2:$BD$2,0),FALSE))</f>
        <v>MultiSync V484  48" LED LCD Public Display Monitor 1920 x 1080 (FHD), 500 nits, Anti-Glare Panel,  HDMI 2.0 x2, DP 1.2 x 2/Out, OPS Slot, Rpi Compute Module Compatible, Integrated Media Player, LAN Daisy Chain, Integrated Speakers, Cisco Certified Compatible Display, 3 Year Warranty, stand not included (ST-401)  *NO LONGER ACCEPTING ORDERS*</v>
      </c>
      <c r="D377" s="15">
        <f>IF(ISERROR(VLOOKUP($B377,'[1]Full Matrix'!$B$3:$BD$729,MATCH(D$2,'[1]Full Matrix'!$B$2:$BD$2,0),FALSE)),"",VLOOKUP($B377,'[1]Full Matrix'!$B$3:$BD$729,MATCH(D$2,'[1]Full Matrix'!$B$2:$BD$2,0),FALSE))</f>
        <v>1649</v>
      </c>
    </row>
    <row r="378" spans="1:4" ht="81" x14ac:dyDescent="0.3">
      <c r="A378" s="12" t="s">
        <v>373</v>
      </c>
      <c r="B378" s="23" t="s">
        <v>379</v>
      </c>
      <c r="C378" s="16" t="str">
        <f>IF(ISERROR(VLOOKUP($B378,'[1]Full Matrix'!$B$3:$BD$729,MATCH(C$2,'[1]Full Matrix'!$B$2:$BD$2,0),FALSE)),"",VLOOKUP($B378,'[1]Full Matrix'!$B$3:$BD$729,MATCH(C$2,'[1]Full Matrix'!$B$2:$BD$2,0),FALSE))</f>
        <v>MultiSync V484  48" LED LCD Public Display Monitor with ATSC/NTSC Tuner bundle (OPS-TM01-BND), 1920 x 1080 (FHD), 500 nits, Anti-Glare Panel,  HDMI 2.0 x2, DP 1.2 x 2/Out, OPS (Reserved for OPS-TM01-BND) and RPi Compute Module Compatible, Integrated Media Player, LAN Daisy Chain, Integrated Speakers, Cisco Certified Compatible Display, 3 Year Warranty, stand not included (ST-401)  *NO LONGER ACCEPTING ORDERS*</v>
      </c>
      <c r="D378" s="15">
        <f>IF(ISERROR(VLOOKUP($B378,'[1]Full Matrix'!$B$3:$BD$729,MATCH(D$2,'[1]Full Matrix'!$B$2:$BD$2,0),FALSE)),"",VLOOKUP($B378,'[1]Full Matrix'!$B$3:$BD$729,MATCH(D$2,'[1]Full Matrix'!$B$2:$BD$2,0),FALSE))</f>
        <v>2068</v>
      </c>
    </row>
    <row r="379" spans="1:4" ht="69.599999999999994" x14ac:dyDescent="0.3">
      <c r="A379" s="12" t="s">
        <v>373</v>
      </c>
      <c r="B379" s="23" t="s">
        <v>380</v>
      </c>
      <c r="C379" s="16" t="str">
        <f>IF(ISERROR(VLOOKUP($B379,'[1]Full Matrix'!$B$3:$BD$729,MATCH(C$2,'[1]Full Matrix'!$B$2:$BD$2,0),FALSE)),"",VLOOKUP($B379,'[1]Full Matrix'!$B$3:$BD$729,MATCH(C$2,'[1]Full Matrix'!$B$2:$BD$2,0),FALSE))</f>
        <v>MultiSync V484 48" SoC powered by RPi including MediaPlayer and CMS platform digital signage display.  Raspberry Pi SoC preinstalled, 500 nits, Anti-Glare Panel, HDMI 2.0 x2, DP 1.2 x 2/Out, OPS slot, Integrated Speakers, 24/7 runtime, Cisco Certified Compatible Display, 3 year warranty, stand not included (ST-401)  *NO LONGER ACCEPTING ORDERS*</v>
      </c>
      <c r="D379" s="15">
        <f>IF(ISERROR(VLOOKUP($B379,'[1]Full Matrix'!$B$3:$BD$729,MATCH(D$2,'[1]Full Matrix'!$B$2:$BD$2,0),FALSE)),"",VLOOKUP($B379,'[1]Full Matrix'!$B$3:$BD$729,MATCH(D$2,'[1]Full Matrix'!$B$2:$BD$2,0),FALSE))</f>
        <v>2068</v>
      </c>
    </row>
    <row r="380" spans="1:4" ht="46.8" x14ac:dyDescent="0.3">
      <c r="A380" s="12" t="s">
        <v>373</v>
      </c>
      <c r="B380" s="23" t="s">
        <v>381</v>
      </c>
      <c r="C380" s="14" t="str">
        <f>IF(ISERROR(VLOOKUP($B380,'[1]Full Matrix'!$B$3:$BD$729,MATCH(C$2,'[1]Full Matrix'!$B$2:$BD$2,0),FALSE)),"",VLOOKUP($B380,'[1]Full Matrix'!$B$3:$BD$729,MATCH(C$2,'[1]Full Matrix'!$B$2:$BD$2,0),FALSE))</f>
        <v>MultiSync V754Q - 75" Slim LED LCD Public Display Monitor, 3840 x 2160 (4K / UHD), 500 cd/m2, Anti Glare screen, HDMI In x3, DisplayPort x2 / out, OPS and RPi Slot Capable, Local Dimming, 3 Year Commercial Warranty (Suggested replacement model for P703)</v>
      </c>
      <c r="D380" s="15">
        <f>IF(ISERROR(VLOOKUP($B380,'[1]Full Matrix'!$B$3:$BD$729,MATCH(D$2,'[1]Full Matrix'!$B$2:$BD$2,0),FALSE)),"",VLOOKUP($B380,'[1]Full Matrix'!$B$3:$BD$729,MATCH(D$2,'[1]Full Matrix'!$B$2:$BD$2,0),FALSE))</f>
        <v>5749</v>
      </c>
    </row>
    <row r="381" spans="1:4" ht="69.599999999999994" x14ac:dyDescent="0.3">
      <c r="A381" s="12" t="s">
        <v>373</v>
      </c>
      <c r="B381" s="23" t="s">
        <v>382</v>
      </c>
      <c r="C381" s="14" t="str">
        <f>IF(ISERROR(VLOOKUP($B381,'[1]Full Matrix'!$B$3:$BD$729,MATCH(C$2,'[1]Full Matrix'!$B$2:$BD$2,0),FALSE)),"",VLOOKUP($B381,'[1]Full Matrix'!$B$3:$BD$729,MATCH(C$2,'[1]Full Matrix'!$B$2:$BD$2,0),FALSE))</f>
        <v>MultiSync V754Q  75" LED LCD Public Display Monitor with ATSC/NTSC Tuner bundle (OPS-TM01-BND), 3840 x 2160 (4K / UHD), 500 nits, Anti-Glare Screen, HDMI In x3, DisplayPort In x2/Out, OPS (Reserved for OPS-TM01-BND) and RPi Slot Capable, Local Dimming, Cisco Certified Compatible Display, 3 Year Commercial Warranty  (Suggested replacement model for P703)</v>
      </c>
      <c r="D381" s="15">
        <f>IF(ISERROR(VLOOKUP($B381,'[1]Full Matrix'!$B$3:$BD$729,MATCH(D$2,'[1]Full Matrix'!$B$2:$BD$2,0),FALSE)),"",VLOOKUP($B381,'[1]Full Matrix'!$B$3:$BD$729,MATCH(D$2,'[1]Full Matrix'!$B$2:$BD$2,0),FALSE))</f>
        <v>6168</v>
      </c>
    </row>
    <row r="382" spans="1:4" ht="58.2" x14ac:dyDescent="0.3">
      <c r="A382" s="12" t="s">
        <v>373</v>
      </c>
      <c r="B382" s="23" t="s">
        <v>383</v>
      </c>
      <c r="C382" s="14" t="str">
        <f>IF(ISERROR(VLOOKUP($B382,'[1]Full Matrix'!$B$3:$BD$729,MATCH(C$2,'[1]Full Matrix'!$B$2:$BD$2,0),FALSE)),"",VLOOKUP($B382,'[1]Full Matrix'!$B$3:$BD$729,MATCH(C$2,'[1]Full Matrix'!$B$2:$BD$2,0),FALSE))</f>
        <v>MultiSync V754Q 75" SoC powered by RPi including MediaPlayer and CMS platform digital signage display.  Raspberry Pi SoC preinstalled, 500 nits, Anti-Glare Panel, Local Dimming, Cisco Certified Compatible Display, HDMI x3, DP 1.2 x 2/Out, OPS slot, 24/7 runtime, 3 year warranty, stand not included (ST-401)</v>
      </c>
      <c r="D382" s="15">
        <f>IF(ISERROR(VLOOKUP($B382,'[1]Full Matrix'!$B$3:$BD$729,MATCH(D$2,'[1]Full Matrix'!$B$2:$BD$2,0),FALSE)),"",VLOOKUP($B382,'[1]Full Matrix'!$B$3:$BD$729,MATCH(D$2,'[1]Full Matrix'!$B$2:$BD$2,0),FALSE))</f>
        <v>6168</v>
      </c>
    </row>
    <row r="383" spans="1:4" ht="58.2" x14ac:dyDescent="0.3">
      <c r="A383" s="12" t="s">
        <v>373</v>
      </c>
      <c r="B383" s="23" t="s">
        <v>384</v>
      </c>
      <c r="C383" s="14" t="str">
        <f>IF(ISERROR(VLOOKUP($B383,'[1]Full Matrix'!$B$3:$BD$729,MATCH(C$2,'[1]Full Matrix'!$B$2:$BD$2,0),FALSE)),"",VLOOKUP($B383,'[1]Full Matrix'!$B$3:$BD$729,MATCH(C$2,'[1]Full Matrix'!$B$2:$BD$2,0),FALSE))</f>
        <v>MultiSync V754Q – 75” Direct LED LCD Public Display monitor with internal digital signage PC (OPS-TAA8R-PS), 3840 x 2160 (4K / UHD), 500 cd/m2, Anti-Glare Screen, HDMI In x3, DisplayPort In x2/Out, OPS and RPi Slot Capable, Local Dimming, Cisco Certified Compatible Display, 3 Year Commercial Warranty</v>
      </c>
      <c r="D383" s="15">
        <f>IF(ISERROR(VLOOKUP($B383,'[1]Full Matrix'!$B$3:$BD$729,MATCH(D$2,'[1]Full Matrix'!$B$2:$BD$2,0),FALSE)),"",VLOOKUP($B383,'[1]Full Matrix'!$B$3:$BD$729,MATCH(D$2,'[1]Full Matrix'!$B$2:$BD$2,0),FALSE))</f>
        <v>9731</v>
      </c>
    </row>
    <row r="384" spans="1:4" ht="58.2" x14ac:dyDescent="0.3">
      <c r="A384" s="12" t="s">
        <v>373</v>
      </c>
      <c r="B384" s="23" t="s">
        <v>385</v>
      </c>
      <c r="C384" s="14" t="str">
        <f>IF(ISERROR(VLOOKUP($B384,'[1]Full Matrix'!$B$3:$BD$729,MATCH(C$2,'[1]Full Matrix'!$B$2:$BD$2,0),FALSE)),"",VLOOKUP($B384,'[1]Full Matrix'!$B$3:$BD$729,MATCH(C$2,'[1]Full Matrix'!$B$2:$BD$2,0),FALSE))</f>
        <v>MultiSync V864Q - 86” Slim LED LCD Public Display Monitor, 3840 x 2160 (4K / UHD), 500 cd/m2, Anti Glare screen, HDMI In x3, DisplayPort x2 / out, OPS and RPi Slot Capable, Local Dimming, Cisco Certified Compatible Display, 3 Year Commercial Warranty - Suggested Replacement for V801</v>
      </c>
      <c r="D384" s="15">
        <f>IF(ISERROR(VLOOKUP($B384,'[1]Full Matrix'!$B$3:$BD$729,MATCH(D$2,'[1]Full Matrix'!$B$2:$BD$2,0),FALSE)),"",VLOOKUP($B384,'[1]Full Matrix'!$B$3:$BD$729,MATCH(D$2,'[1]Full Matrix'!$B$2:$BD$2,0),FALSE))</f>
        <v>8999</v>
      </c>
    </row>
    <row r="385" spans="1:4" ht="69.599999999999994" x14ac:dyDescent="0.3">
      <c r="A385" s="12" t="s">
        <v>373</v>
      </c>
      <c r="B385" s="23" t="s">
        <v>386</v>
      </c>
      <c r="C385" s="14" t="str">
        <f>IF(ISERROR(VLOOKUP($B385,'[1]Full Matrix'!$B$3:$BD$729,MATCH(C$2,'[1]Full Matrix'!$B$2:$BD$2,0),FALSE)),"",VLOOKUP($B385,'[1]Full Matrix'!$B$3:$BD$729,MATCH(C$2,'[1]Full Matrix'!$B$2:$BD$2,0),FALSE))</f>
        <v xml:space="preserve">MultiSync V864Q  86" LED LCD Public Display Monitor with ATSC/NTSC Tuner bundle (OPS-TM01-BND), 3840 x 2160 (4K / UHD), 500 nits, Anti-Glare Screen, HDMI In x3, DisplayPort In x2/Out, OPS (Reserved for OPS-TM01-BND) and RPi Slot Capable, Local Dimming, Cisco Certified Compatible Display, 3 Year Commercial Warranty </v>
      </c>
      <c r="D385" s="15">
        <f>IF(ISERROR(VLOOKUP($B385,'[1]Full Matrix'!$B$3:$BD$729,MATCH(D$2,'[1]Full Matrix'!$B$2:$BD$2,0),FALSE)),"",VLOOKUP($B385,'[1]Full Matrix'!$B$3:$BD$729,MATCH(D$2,'[1]Full Matrix'!$B$2:$BD$2,0),FALSE))</f>
        <v>9418</v>
      </c>
    </row>
    <row r="386" spans="1:4" ht="58.2" x14ac:dyDescent="0.3">
      <c r="A386" s="12" t="s">
        <v>373</v>
      </c>
      <c r="B386" s="23" t="s">
        <v>387</v>
      </c>
      <c r="C386" s="14" t="str">
        <f>IF(ISERROR(VLOOKUP($B386,'[1]Full Matrix'!$B$3:$BD$729,MATCH(C$2,'[1]Full Matrix'!$B$2:$BD$2,0),FALSE)),"",VLOOKUP($B386,'[1]Full Matrix'!$B$3:$BD$729,MATCH(C$2,'[1]Full Matrix'!$B$2:$BD$2,0),FALSE))</f>
        <v>MultiSync V864Q 86" SoC powered by RPi including MediaPlayer and CMS platform digital signage display.  Raspberry Pi SoC preinstalled, 500 nits, Anti-Glare Panel, Local Dimming, Cisco Certified Compatible Display, HDMI x3, DP 1.2 x 2/Out, OPS slot, 24/7 runtime, 3 year warranty, stand not included (ST-401)</v>
      </c>
      <c r="D386" s="15">
        <f>IF(ISERROR(VLOOKUP($B386,'[1]Full Matrix'!$B$3:$BD$729,MATCH(D$2,'[1]Full Matrix'!$B$2:$BD$2,0),FALSE)),"",VLOOKUP($B386,'[1]Full Matrix'!$B$3:$BD$729,MATCH(D$2,'[1]Full Matrix'!$B$2:$BD$2,0),FALSE))</f>
        <v>9418</v>
      </c>
    </row>
    <row r="387" spans="1:4" ht="58.2" x14ac:dyDescent="0.3">
      <c r="A387" s="12" t="s">
        <v>373</v>
      </c>
      <c r="B387" s="23" t="s">
        <v>388</v>
      </c>
      <c r="C387" s="14" t="str">
        <f>IF(ISERROR(VLOOKUP($B387,'[1]Full Matrix'!$B$3:$BD$729,MATCH(C$2,'[1]Full Matrix'!$B$2:$BD$2,0),FALSE)),"",VLOOKUP($B387,'[1]Full Matrix'!$B$3:$BD$729,MATCH(C$2,'[1]Full Matrix'!$B$2:$BD$2,0),FALSE))</f>
        <v>MultiSync V864Q – 86” Direct LED LCD Public Display monitor with internal digital signage PC (OPS-TAA8R-PS), 3840 x 2160 (4K / UHD), 500 cd/m2, Anti-Glare Screen, HDMI In x3, DisplayPort In x2/Out, OPS and RPi Slot Capable, Local Dimming, Cisco Certified Compatible Display, 3 Year Commercial Warranty</v>
      </c>
      <c r="D387" s="15">
        <f>IF(ISERROR(VLOOKUP($B387,'[1]Full Matrix'!$B$3:$BD$729,MATCH(D$2,'[1]Full Matrix'!$B$2:$BD$2,0),FALSE)),"",VLOOKUP($B387,'[1]Full Matrix'!$B$3:$BD$729,MATCH(D$2,'[1]Full Matrix'!$B$2:$BD$2,0),FALSE))</f>
        <v>14076</v>
      </c>
    </row>
    <row r="388" spans="1:4" ht="46.8" x14ac:dyDescent="0.3">
      <c r="A388" s="12" t="s">
        <v>373</v>
      </c>
      <c r="B388" s="23" t="s">
        <v>389</v>
      </c>
      <c r="C388" s="14" t="str">
        <f>IF(ISERROR(VLOOKUP($B388,'[1]Full Matrix'!$B$3:$BD$729,MATCH(C$2,'[1]Full Matrix'!$B$2:$BD$2,0),FALSE)),"",VLOOKUP($B388,'[1]Full Matrix'!$B$3:$BD$729,MATCH(C$2,'[1]Full Matrix'!$B$2:$BD$2,0),FALSE))</f>
        <v>MultiSync V984Q - 98” Direct LED LCD Public Display Monitor, 3840 x 2160 (4K / UHD), 500 cd/m2, Anti Glare screen, HDMI In x3, DisplayPort x2 / out, OPS and RPi Slot Capable, Local Dimming, Cisco Certified Compatible Display, 3 Year Commercial Warranty</v>
      </c>
      <c r="D388" s="15">
        <f>IF(ISERROR(VLOOKUP($B388,'[1]Full Matrix'!$B$3:$BD$729,MATCH(D$2,'[1]Full Matrix'!$B$2:$BD$2,0),FALSE)),"",VLOOKUP($B388,'[1]Full Matrix'!$B$3:$BD$729,MATCH(D$2,'[1]Full Matrix'!$B$2:$BD$2,0),FALSE))</f>
        <v>16649</v>
      </c>
    </row>
    <row r="389" spans="1:4" ht="69.599999999999994" x14ac:dyDescent="0.3">
      <c r="A389" s="12" t="s">
        <v>373</v>
      </c>
      <c r="B389" s="23" t="s">
        <v>390</v>
      </c>
      <c r="C389" s="14" t="str">
        <f>IF(ISERROR(VLOOKUP($B389,'[1]Full Matrix'!$B$3:$BD$729,MATCH(C$2,'[1]Full Matrix'!$B$2:$BD$2,0),FALSE)),"",VLOOKUP($B389,'[1]Full Matrix'!$B$3:$BD$729,MATCH(C$2,'[1]Full Matrix'!$B$2:$BD$2,0),FALSE))</f>
        <v xml:space="preserve">MultiSync V984Q  98" LED LCD Public Display Monitor with ATSC/NTSC Tuner bundle (OPS-TM01-BND), 3840 x 2160 (4K / UHD), 500 nits, Anti-Glare Screen, HDMI In x3, DisplayPort In x2/Out, OPS (Reserved for OPS-TM01-BND) and RPi Slot Capable, Local Dimming, Cisco Certified Compatible Display, 3 Year Commercial Warranty </v>
      </c>
      <c r="D389" s="15">
        <f>IF(ISERROR(VLOOKUP($B389,'[1]Full Matrix'!$B$3:$BD$729,MATCH(D$2,'[1]Full Matrix'!$B$2:$BD$2,0),FALSE)),"",VLOOKUP($B389,'[1]Full Matrix'!$B$3:$BD$729,MATCH(D$2,'[1]Full Matrix'!$B$2:$BD$2,0),FALSE))</f>
        <v>17068</v>
      </c>
    </row>
    <row r="390" spans="1:4" ht="58.2" x14ac:dyDescent="0.3">
      <c r="A390" s="12" t="s">
        <v>373</v>
      </c>
      <c r="B390" s="23" t="s">
        <v>391</v>
      </c>
      <c r="C390" s="14" t="str">
        <f>IF(ISERROR(VLOOKUP($B390,'[1]Full Matrix'!$B$3:$BD$729,MATCH(C$2,'[1]Full Matrix'!$B$2:$BD$2,0),FALSE)),"",VLOOKUP($B390,'[1]Full Matrix'!$B$3:$BD$729,MATCH(C$2,'[1]Full Matrix'!$B$2:$BD$2,0),FALSE))</f>
        <v>MultiSync V984Q 98" SoC powered by RPi including MediaPlayer and CMS platform digital signage display.  Raspberry Pi SoC preinstalled, 500 nits, Anti-Glare Panel, Local Dimming, Cisco Certified Compatible Display, HDMI x3, DP 1.2 x 2/Out, OPS slot, 24/7 runtime, 3 year warranty, stand not included (ST-401)</v>
      </c>
      <c r="D390" s="15">
        <f>IF(ISERROR(VLOOKUP($B390,'[1]Full Matrix'!$B$3:$BD$729,MATCH(D$2,'[1]Full Matrix'!$B$2:$BD$2,0),FALSE)),"",VLOOKUP($B390,'[1]Full Matrix'!$B$3:$BD$729,MATCH(D$2,'[1]Full Matrix'!$B$2:$BD$2,0),FALSE))</f>
        <v>17068</v>
      </c>
    </row>
    <row r="391" spans="1:4" ht="58.8" thickBot="1" x14ac:dyDescent="0.35">
      <c r="A391" s="12" t="s">
        <v>373</v>
      </c>
      <c r="B391" s="23" t="s">
        <v>392</v>
      </c>
      <c r="C391" s="14" t="str">
        <f>IF(ISERROR(VLOOKUP($B391,'[1]Full Matrix'!$B$3:$BD$729,MATCH(C$2,'[1]Full Matrix'!$B$2:$BD$2,0),FALSE)),"",VLOOKUP($B391,'[1]Full Matrix'!$B$3:$BD$729,MATCH(C$2,'[1]Full Matrix'!$B$2:$BD$2,0),FALSE))</f>
        <v>MultiSync V984Q – 98” Direct LED LCD Public Display monitor with internal digital signage PC (OPS-TAA8R-PS), 3840 x 2160 (4K / UHD), 500 cd/m2, Anti-Glare Screen, HDMI In x3, DisplayPort In x2/Out, OPS and RPi Slot Capable, Local Dimming, Cisco Certified Compatible Display, 3 Year Commercial Warranty</v>
      </c>
      <c r="D391" s="15">
        <f>IF(ISERROR(VLOOKUP($B391,'[1]Full Matrix'!$B$3:$BD$729,MATCH(D$2,'[1]Full Matrix'!$B$2:$BD$2,0),FALSE)),"",VLOOKUP($B391,'[1]Full Matrix'!$B$3:$BD$729,MATCH(D$2,'[1]Full Matrix'!$B$2:$BD$2,0),FALSE))</f>
        <v>24330</v>
      </c>
    </row>
    <row r="392" spans="1:4" s="29" customFormat="1" ht="16.8" thickTop="1" thickBot="1" x14ac:dyDescent="0.3">
      <c r="A392" s="25" t="s">
        <v>393</v>
      </c>
      <c r="B392" s="26"/>
      <c r="C392" s="27"/>
      <c r="D392" s="28"/>
    </row>
    <row r="393" spans="1:4" ht="70.2" thickTop="1" x14ac:dyDescent="0.3">
      <c r="A393" s="12" t="s">
        <v>393</v>
      </c>
      <c r="B393" s="23" t="s">
        <v>394</v>
      </c>
      <c r="C393" s="16" t="str">
        <f>IF(ISERROR(VLOOKUP($B393,'[1]Full Matrix'!$B$3:$BD$729,MATCH(C$2,'[1]Full Matrix'!$B$2:$BD$2,0),FALSE)),"",VLOOKUP($B393,'[1]Full Matrix'!$B$3:$BD$729,MATCH(C$2,'[1]Full Matrix'!$B$2:$BD$2,0),FALSE))</f>
        <v>MultiSync P404  40" LED LCD Public Display Monitor 1920 x 1080 (FHD), 700 nits, Anti-Glare Panel,  HDMI 2.0 x2, DP 1.2 x 2/Out, OPS Slot, Rpi Compute Module Compatible, Integrated Media Player, LAN Daisy Chain, Integrated Speakers, Cisco Certified Compatible Display, 5 Year Warranty, stand not included (ST-401)  *NO LONGER ACCEPTING ORDERS*</v>
      </c>
      <c r="D393" s="15">
        <f>IF(ISERROR(VLOOKUP($B393,'[1]Full Matrix'!$B$3:$BD$729,MATCH(D$2,'[1]Full Matrix'!$B$2:$BD$2,0),FALSE)),"",VLOOKUP($B393,'[1]Full Matrix'!$B$3:$BD$729,MATCH(D$2,'[1]Full Matrix'!$B$2:$BD$2,0),FALSE))</f>
        <v>1649</v>
      </c>
    </row>
    <row r="394" spans="1:4" ht="81" x14ac:dyDescent="0.3">
      <c r="A394" s="12" t="s">
        <v>393</v>
      </c>
      <c r="B394" s="23" t="s">
        <v>395</v>
      </c>
      <c r="C394" s="16" t="str">
        <f>IF(ISERROR(VLOOKUP($B394,'[1]Full Matrix'!$B$3:$BD$729,MATCH(C$2,'[1]Full Matrix'!$B$2:$BD$2,0),FALSE)),"",VLOOKUP($B394,'[1]Full Matrix'!$B$3:$BD$729,MATCH(C$2,'[1]Full Matrix'!$B$2:$BD$2,0),FALSE))</f>
        <v>MultiSync P404  40" LED LCD Public Display Monitor with ATSC/NTSC Tuner bundle (OPS-TM01-BND), 1920 x 1080 (FHD), 700 nits, Anti-Glare Panel,  HDMI 2.0 x2, DP 1.2 x 2/Out, OPS (Reserved for OPS-TM01-BND) and RPi Compute Module Compatible, Integrated Media Player, LAN Daisy Chain, Integrated Speakers, Cisco Certified Compatible Display, 5 Year Warranty, stand not included (ST-401)  *NO LONGER ACCEPTING ORDERS*</v>
      </c>
      <c r="D394" s="15">
        <f>IF(ISERROR(VLOOKUP($B394,'[1]Full Matrix'!$B$3:$BD$729,MATCH(D$2,'[1]Full Matrix'!$B$2:$BD$2,0),FALSE)),"",VLOOKUP($B394,'[1]Full Matrix'!$B$3:$BD$729,MATCH(D$2,'[1]Full Matrix'!$B$2:$BD$2,0),FALSE))</f>
        <v>2068</v>
      </c>
    </row>
    <row r="395" spans="1:4" ht="103.8" x14ac:dyDescent="0.3">
      <c r="A395" s="12" t="s">
        <v>393</v>
      </c>
      <c r="B395" s="23" t="s">
        <v>396</v>
      </c>
      <c r="C395" s="14" t="str">
        <f>IF(ISERROR(VLOOKUP($B395,'[1]Full Matrix'!$B$3:$BD$729,MATCH(C$2,'[1]Full Matrix'!$B$2:$BD$2,0),FALSE)),"",VLOOKUP($B395,'[1]Full Matrix'!$B$3:$BD$729,MATCH(C$2,'[1]Full Matrix'!$B$2:$BD$2,0),FALSE))</f>
        <v>MultiSync P435 - 43”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P404</v>
      </c>
      <c r="D395" s="15">
        <f>IF(ISERROR(VLOOKUP($B395,'[1]Full Matrix'!$B$3:$BD$729,MATCH(D$2,'[1]Full Matrix'!$B$2:$BD$2,0),FALSE)),"",VLOOKUP($B395,'[1]Full Matrix'!$B$3:$BD$729,MATCH(D$2,'[1]Full Matrix'!$B$2:$BD$2,0),FALSE))</f>
        <v>1999</v>
      </c>
    </row>
    <row r="396" spans="1:4" ht="92.4" x14ac:dyDescent="0.3">
      <c r="A396" s="12" t="s">
        <v>393</v>
      </c>
      <c r="B396" s="23" t="s">
        <v>397</v>
      </c>
      <c r="C396" s="14" t="str">
        <f>IF(ISERROR(VLOOKUP($B396,'[1]Full Matrix'!$B$3:$BD$729,MATCH(C$2,'[1]Full Matrix'!$B$2:$BD$2,0),FALSE)),"",VLOOKUP($B396,'[1]Full Matrix'!$B$3:$BD$729,MATCH(C$2,'[1]Full Matrix'!$B$2:$BD$2,0),FALSE))</f>
        <v>MultiSync P435 - 43”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v>
      </c>
      <c r="D396" s="15">
        <f>IF(ISERROR(VLOOKUP($B396,'[1]Full Matrix'!$B$3:$BD$729,MATCH(D$2,'[1]Full Matrix'!$B$2:$BD$2,0),FALSE)),"",VLOOKUP($B396,'[1]Full Matrix'!$B$3:$BD$729,MATCH(D$2,'[1]Full Matrix'!$B$2:$BD$2,0),FALSE))</f>
        <v>2250</v>
      </c>
    </row>
    <row r="397" spans="1:4" ht="92.4" x14ac:dyDescent="0.3">
      <c r="A397" s="12" t="s">
        <v>393</v>
      </c>
      <c r="B397" s="23" t="s">
        <v>398</v>
      </c>
      <c r="C397" s="14" t="str">
        <f>IF(ISERROR(VLOOKUP($B397,'[1]Full Matrix'!$B$3:$BD$729,MATCH(C$2,'[1]Full Matrix'!$B$2:$BD$2,0),FALSE)),"",VLOOKUP($B397,'[1]Full Matrix'!$B$3:$BD$729,MATCH(C$2,'[1]Full Matrix'!$B$2:$BD$2,0),FALSE))</f>
        <v>MultiSync P435 - 43”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v>
      </c>
      <c r="D397" s="15">
        <f>IF(ISERROR(VLOOKUP($B397,'[1]Full Matrix'!$B$3:$BD$729,MATCH(D$2,'[1]Full Matrix'!$B$2:$BD$2,0),FALSE)),"",VLOOKUP($B397,'[1]Full Matrix'!$B$3:$BD$729,MATCH(D$2,'[1]Full Matrix'!$B$2:$BD$2,0),FALSE))</f>
        <v>3258</v>
      </c>
    </row>
    <row r="398" spans="1:4" ht="69.599999999999994" x14ac:dyDescent="0.3">
      <c r="A398" s="12" t="s">
        <v>393</v>
      </c>
      <c r="B398" s="23" t="s">
        <v>399</v>
      </c>
      <c r="C398" s="16" t="str">
        <f>IF(ISERROR(VLOOKUP($B398,'[1]Full Matrix'!$B$3:$BD$729,MATCH(C$2,'[1]Full Matrix'!$B$2:$BD$2,0),FALSE)),"",VLOOKUP($B398,'[1]Full Matrix'!$B$3:$BD$729,MATCH(C$2,'[1]Full Matrix'!$B$2:$BD$2,0),FALSE))</f>
        <v>MultiSync P484  48" LED LCD Public Display Monitor 1920 x 1080 (FHD), 700 nits, Anti-Glare Panel,  HDMI 2.0 x2, DP 1.2 x 2/Out, OPS Slot, Rpi Compute Module Compatible, Integrated Media Player, LAN Daisy Chain, Integrated Speakers, Cisco Certified Compatible Display, 5 Year Warranty, stand not included (ST-401)  *NO LONGER ACCEPTING ORDERS*</v>
      </c>
      <c r="D398" s="15">
        <f>IF(ISERROR(VLOOKUP($B398,'[1]Full Matrix'!$B$3:$BD$729,MATCH(D$2,'[1]Full Matrix'!$B$2:$BD$2,0),FALSE)),"",VLOOKUP($B398,'[1]Full Matrix'!$B$3:$BD$729,MATCH(D$2,'[1]Full Matrix'!$B$2:$BD$2,0),FALSE))</f>
        <v>1999</v>
      </c>
    </row>
    <row r="399" spans="1:4" ht="81" x14ac:dyDescent="0.3">
      <c r="A399" s="12" t="s">
        <v>393</v>
      </c>
      <c r="B399" s="23" t="s">
        <v>400</v>
      </c>
      <c r="C399" s="16" t="str">
        <f>IF(ISERROR(VLOOKUP($B399,'[1]Full Matrix'!$B$3:$BD$729,MATCH(C$2,'[1]Full Matrix'!$B$2:$BD$2,0),FALSE)),"",VLOOKUP($B399,'[1]Full Matrix'!$B$3:$BD$729,MATCH(C$2,'[1]Full Matrix'!$B$2:$BD$2,0),FALSE))</f>
        <v>MultiSync P484  48" LED LCD Public Display Monitor with ATSC/NTSC Tuner bundle (OPS-TM01-BND), 1920 x 1080 (FHD), 700 nits, Anti-Glare Panel,  HDMI 2.0 x2, DP 1.2 x 2/Out, OPS (Reserved for OPS-TM01-BND) and RPi Compute Module Compatible, Integrated Media Player, LAN Daisy Chain, Integrated Speakers, Cisco Certified Compatible Display, 5 Year Warranty, stand not included (ST-401)  *NO LONGER ACCEPTING ORDERS*</v>
      </c>
      <c r="D399" s="15">
        <f>IF(ISERROR(VLOOKUP($B399,'[1]Full Matrix'!$B$3:$BD$729,MATCH(D$2,'[1]Full Matrix'!$B$2:$BD$2,0),FALSE)),"",VLOOKUP($B399,'[1]Full Matrix'!$B$3:$BD$729,MATCH(D$2,'[1]Full Matrix'!$B$2:$BD$2,0),FALSE))</f>
        <v>2418</v>
      </c>
    </row>
    <row r="400" spans="1:4" ht="103.8" x14ac:dyDescent="0.3">
      <c r="A400" s="12" t="s">
        <v>393</v>
      </c>
      <c r="B400" s="23" t="s">
        <v>401</v>
      </c>
      <c r="C400" s="14" t="str">
        <f>IF(ISERROR(VLOOKUP($B400,'[1]Full Matrix'!$B$3:$BD$729,MATCH(C$2,'[1]Full Matrix'!$B$2:$BD$2,0),FALSE)),"",VLOOKUP($B400,'[1]Full Matrix'!$B$3:$BD$729,MATCH(C$2,'[1]Full Matrix'!$B$2:$BD$2,0),FALSE))</f>
        <v>MultiSync P495 - 49”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P484</v>
      </c>
      <c r="D400" s="15">
        <f>IF(ISERROR(VLOOKUP($B400,'[1]Full Matrix'!$B$3:$BD$729,MATCH(D$2,'[1]Full Matrix'!$B$2:$BD$2,0),FALSE)),"",VLOOKUP($B400,'[1]Full Matrix'!$B$3:$BD$729,MATCH(D$2,'[1]Full Matrix'!$B$2:$BD$2,0),FALSE))</f>
        <v>2399</v>
      </c>
    </row>
    <row r="401" spans="1:4" ht="92.4" x14ac:dyDescent="0.3">
      <c r="A401" s="12" t="s">
        <v>393</v>
      </c>
      <c r="B401" s="23" t="s">
        <v>402</v>
      </c>
      <c r="C401" s="14" t="str">
        <f>IF(ISERROR(VLOOKUP($B401,'[1]Full Matrix'!$B$3:$BD$729,MATCH(C$2,'[1]Full Matrix'!$B$2:$BD$2,0),FALSE)),"",VLOOKUP($B401,'[1]Full Matrix'!$B$3:$BD$729,MATCH(C$2,'[1]Full Matrix'!$B$2:$BD$2,0),FALSE))</f>
        <v xml:space="preserve">MultiSync P495 - 49”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 </v>
      </c>
      <c r="D401" s="15">
        <f>IF(ISERROR(VLOOKUP($B401,'[1]Full Matrix'!$B$3:$BD$729,MATCH(D$2,'[1]Full Matrix'!$B$2:$BD$2,0),FALSE)),"",VLOOKUP($B401,'[1]Full Matrix'!$B$3:$BD$729,MATCH(D$2,'[1]Full Matrix'!$B$2:$BD$2,0),FALSE))</f>
        <v>2650</v>
      </c>
    </row>
    <row r="402" spans="1:4" ht="92.4" x14ac:dyDescent="0.3">
      <c r="A402" s="12" t="s">
        <v>393</v>
      </c>
      <c r="B402" s="23" t="s">
        <v>403</v>
      </c>
      <c r="C402" s="14" t="str">
        <f>IF(ISERROR(VLOOKUP($B402,'[1]Full Matrix'!$B$3:$BD$729,MATCH(C$2,'[1]Full Matrix'!$B$2:$BD$2,0),FALSE)),"",VLOOKUP($B402,'[1]Full Matrix'!$B$3:$BD$729,MATCH(C$2,'[1]Full Matrix'!$B$2:$BD$2,0),FALSE))</f>
        <v>MultiSync P495 - 49”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v>
      </c>
      <c r="D402" s="15">
        <f>IF(ISERROR(VLOOKUP($B402,'[1]Full Matrix'!$B$3:$BD$729,MATCH(D$2,'[1]Full Matrix'!$B$2:$BD$2,0),FALSE)),"",VLOOKUP($B402,'[1]Full Matrix'!$B$3:$BD$729,MATCH(D$2,'[1]Full Matrix'!$B$2:$BD$2,0),FALSE))</f>
        <v>3658</v>
      </c>
    </row>
    <row r="403" spans="1:4" ht="69.599999999999994" x14ac:dyDescent="0.3">
      <c r="A403" s="12" t="s">
        <v>393</v>
      </c>
      <c r="B403" s="23" t="s">
        <v>404</v>
      </c>
      <c r="C403" s="14" t="str">
        <f>IF(ISERROR(VLOOKUP($B403,'[1]Full Matrix'!$B$3:$BD$729,MATCH(C$2,'[1]Full Matrix'!$B$2:$BD$2,0),FALSE)),"",VLOOKUP($B403,'[1]Full Matrix'!$B$3:$BD$729,MATCH(C$2,'[1]Full Matrix'!$B$2:$BD$2,0),FALSE))</f>
        <v>MultiSync P554  55" LED LCD Public Display Monitor 1920 x 1080 (FHD), 700 nits, Anti-Glare Panel,  HDMI 2.0 x2, DP 1.2 x 2/Out, OPS Slot, Rpi Compute Module Compatible, Integrated Media Player, LAN Daisy Chain, Integrated Speakers, Cisco Certified Compatible Display, 5 Year Warranty, stand not included (ST-401) - No Longer Accepting Orders</v>
      </c>
      <c r="D403" s="15">
        <f>IF(ISERROR(VLOOKUP($B403,'[1]Full Matrix'!$B$3:$BD$729,MATCH(D$2,'[1]Full Matrix'!$B$2:$BD$2,0),FALSE)),"",VLOOKUP($B403,'[1]Full Matrix'!$B$3:$BD$729,MATCH(D$2,'[1]Full Matrix'!$B$2:$BD$2,0),FALSE))</f>
        <v>3999</v>
      </c>
    </row>
    <row r="404" spans="1:4" ht="103.8" x14ac:dyDescent="0.3">
      <c r="A404" s="12" t="s">
        <v>393</v>
      </c>
      <c r="B404" s="23" t="s">
        <v>405</v>
      </c>
      <c r="C404" s="14" t="str">
        <f>IF(ISERROR(VLOOKUP($B404,'[1]Full Matrix'!$B$3:$BD$729,MATCH(C$2,'[1]Full Matrix'!$B$2:$BD$2,0),FALSE)),"",VLOOKUP($B404,'[1]Full Matrix'!$B$3:$BD$729,MATCH(C$2,'[1]Full Matrix'!$B$2:$BD$2,0),FALSE))</f>
        <v xml:space="preserve">MultiSync P555 - 55” LED LCD Public Display Monitor, 3840 x 2160 (UHD), Wide Color Gamut, 24/7, 700 cd/m2, Landscape/Portrait, HDMI In x2/Out, DisplayPort In x2/Out (SST/MST), Audio Mini-Jack Out, Full Bidirectional Control through RS232C and LAN In/Out, Accepts Intel® Smart Display Module Small, Large or Raspberry Pi Compute Module 4 (requires separate MPi4E accessory), Integrated Audio Amplifier, Full Input Detect Functionality, USB Hub, Metal Chassis, 5 Year Commercial Warranty, Stand not included (ST-43M or ST-401) – Replacement unit for P554 </v>
      </c>
      <c r="D404" s="15">
        <f>IF(ISERROR(VLOOKUP($B404,'[1]Full Matrix'!$B$3:$BD$729,MATCH(D$2,'[1]Full Matrix'!$B$2:$BD$2,0),FALSE)),"",VLOOKUP($B404,'[1]Full Matrix'!$B$3:$BD$729,MATCH(D$2,'[1]Full Matrix'!$B$2:$BD$2,0),FALSE))</f>
        <v>3999</v>
      </c>
    </row>
    <row r="405" spans="1:4" ht="92.4" x14ac:dyDescent="0.3">
      <c r="A405" s="12" t="s">
        <v>393</v>
      </c>
      <c r="B405" s="23" t="s">
        <v>406</v>
      </c>
      <c r="C405" s="14" t="str">
        <f>IF(ISERROR(VLOOKUP($B405,'[1]Full Matrix'!$B$3:$BD$729,MATCH(C$2,'[1]Full Matrix'!$B$2:$BD$2,0),FALSE)),"",VLOOKUP($B405,'[1]Full Matrix'!$B$3:$BD$729,MATCH(C$2,'[1]Full Matrix'!$B$2:$BD$2,0),FALSE))</f>
        <v>MultiSync P555 - 55” LED LCD Public Display Monitor, 3840 x 2160 (UHD), Wide Color Gamut, 24/7, 700 cd/m2, Landscape/Portrait, HDMI In x2/Out, DisplayPort In x2/Out (SST/MST), Audio Mini-Jack Out, Full Bidirectional Control through RS232C and LAN In/Out, includes the NEC MediaPlayer on the installed Raspberry Pi Compute Module 4 SoC, Accepts Intel® Smart Display Module - Small, Integrated Audio Amplifier, Full Input Detect Functionality, USB Hub, Metal Chassis, 5 Year Commercial Warranty, Stand not included (ST-43M or ST-401)</v>
      </c>
      <c r="D405" s="15">
        <f>IF(ISERROR(VLOOKUP($B405,'[1]Full Matrix'!$B$3:$BD$729,MATCH(D$2,'[1]Full Matrix'!$B$2:$BD$2,0),FALSE)),"",VLOOKUP($B405,'[1]Full Matrix'!$B$3:$BD$729,MATCH(D$2,'[1]Full Matrix'!$B$2:$BD$2,0),FALSE))</f>
        <v>4250</v>
      </c>
    </row>
    <row r="406" spans="1:4" ht="93" thickBot="1" x14ac:dyDescent="0.35">
      <c r="A406" s="12" t="s">
        <v>393</v>
      </c>
      <c r="B406" s="23" t="s">
        <v>407</v>
      </c>
      <c r="C406" s="14" t="str">
        <f>IF(ISERROR(VLOOKUP($B406,'[1]Full Matrix'!$B$3:$BD$729,MATCH(C$2,'[1]Full Matrix'!$B$2:$BD$2,0),FALSE)),"",VLOOKUP($B406,'[1]Full Matrix'!$B$3:$BD$729,MATCH(C$2,'[1]Full Matrix'!$B$2:$BD$2,0),FALSE))</f>
        <v xml:space="preserve">MultiSync P555 - 55” LED LCD Public Display Monitor, 3840 x 2160 (UHD), Wide Color Gamut, 24/7, 700 cd/m2, Landscape/Portrait, HDMI In x2/Out, DisplayPort In x2/Out (SST/MST), Audio Mini-Jack Out, Full Bidirectional Control through RS232C and LAN In/Out, Intel Smart Display Module - Large PC with Intel Celeron installed (SDM-VICW-IS), Integrated Audio Amplifier, Full Input Detect Functionality, USB Hub, Metal Chassis, 5 Year Commercial Warranty, Stand not included (ST-43M or ST-401) </v>
      </c>
      <c r="D406" s="15">
        <f>IF(ISERROR(VLOOKUP($B406,'[1]Full Matrix'!$B$3:$BD$729,MATCH(D$2,'[1]Full Matrix'!$B$2:$BD$2,0),FALSE)),"",VLOOKUP($B406,'[1]Full Matrix'!$B$3:$BD$729,MATCH(D$2,'[1]Full Matrix'!$B$2:$BD$2,0),FALSE))</f>
        <v>5258</v>
      </c>
    </row>
    <row r="407" spans="1:4" s="29" customFormat="1" ht="16.8" thickTop="1" thickBot="1" x14ac:dyDescent="0.3">
      <c r="A407" s="25" t="s">
        <v>408</v>
      </c>
      <c r="B407" s="26"/>
      <c r="C407" s="27"/>
      <c r="D407" s="28"/>
    </row>
    <row r="408" spans="1:4" ht="70.2" thickTop="1" x14ac:dyDescent="0.3">
      <c r="A408" s="12" t="s">
        <v>408</v>
      </c>
      <c r="B408" s="23" t="s">
        <v>409</v>
      </c>
      <c r="C408" s="14" t="str">
        <f>IF(ISERROR(VLOOKUP($B408,'[1]Full Matrix'!$B$3:$BD$729,MATCH(C$2,'[1]Full Matrix'!$B$2:$BD$2,0),FALSE)),"",VLOOKUP($B408,'[1]Full Matrix'!$B$3:$BD$729,MATCH(C$2,'[1]Full Matrix'!$B$2:$BD$2,0),FALSE))</f>
        <v>X554HB, 55" LED Direct-lit SPVA High Brightness LCD, 2700 cd/m2 panel brightness 1920x1080 (FHD), Quarter lambda polarizer, High TNi panel, OPS Slot, Interface Expansion Slot, DisplayPort 1.2 (No Suggestions) capability, UHD Daisy Chain functionality, Full Control and digital signal loop-through, 5.4” unit depth, 79.1 lbs., 3 year warranty *LIMITED AVAILABILITY*</v>
      </c>
      <c r="D408" s="15">
        <f>IF(ISERROR(VLOOKUP($B408,'[1]Full Matrix'!$B$3:$BD$729,MATCH(D$2,'[1]Full Matrix'!$B$2:$BD$2,0),FALSE)),"",VLOOKUP($B408,'[1]Full Matrix'!$B$3:$BD$729,MATCH(D$2,'[1]Full Matrix'!$B$2:$BD$2,0),FALSE))</f>
        <v>7499</v>
      </c>
    </row>
    <row r="409" spans="1:4" ht="81.599999999999994" thickBot="1" x14ac:dyDescent="0.35">
      <c r="A409" s="12" t="s">
        <v>408</v>
      </c>
      <c r="B409" s="23" t="s">
        <v>410</v>
      </c>
      <c r="C409" s="14" t="str">
        <f>IF(ISERROR(VLOOKUP($B409,'[1]Full Matrix'!$B$3:$BD$729,MATCH(C$2,'[1]Full Matrix'!$B$2:$BD$2,0),FALSE)),"",VLOOKUP($B409,'[1]Full Matrix'!$B$3:$BD$729,MATCH(C$2,'[1]Full Matrix'!$B$2:$BD$2,0),FALSE))</f>
        <v>X754HB, 75" LED High Brightness LCD, Public Display Monitor, 1920x1080 (FHD), Direct LED back light unit, 2500 cd/m2 max brightness,  quarter lambda polarizer, Integrated temperature sensors and thermodynamic cooling fans, AV function, Dual Slot (One OPS, One Connectivity Expansion), DisplayPort 1.2 Multistream capability, control and digital signal loop-through, SNMP support, 3 Year Warranty *Limited Availability*</v>
      </c>
      <c r="D409" s="15">
        <f>IF(ISERROR(VLOOKUP($B409,'[1]Full Matrix'!$B$3:$BD$729,MATCH(D$2,'[1]Full Matrix'!$B$2:$BD$2,0),FALSE)),"",VLOOKUP($B409,'[1]Full Matrix'!$B$3:$BD$729,MATCH(D$2,'[1]Full Matrix'!$B$2:$BD$2,0),FALSE))</f>
        <v>14999</v>
      </c>
    </row>
    <row r="410" spans="1:4" s="29" customFormat="1" ht="16.8" thickTop="1" thickBot="1" x14ac:dyDescent="0.3">
      <c r="A410" s="25" t="s">
        <v>411</v>
      </c>
      <c r="B410" s="26"/>
      <c r="C410" s="27"/>
      <c r="D410" s="28"/>
    </row>
    <row r="411" spans="1:4" ht="93" thickTop="1" x14ac:dyDescent="0.3">
      <c r="A411" s="12" t="s">
        <v>411</v>
      </c>
      <c r="B411" s="23" t="s">
        <v>412</v>
      </c>
      <c r="C411" s="14" t="str">
        <f>IF(ISERROR(VLOOKUP($B411,'[1]Full Matrix'!$B$3:$BD$729,MATCH(C$2,'[1]Full Matrix'!$B$2:$BD$2,0),FALSE)),"",VLOOKUP($B411,'[1]Full Matrix'!$B$3:$BD$729,MATCH(C$2,'[1]Full Matrix'!$B$2:$BD$2,0),FALSE))</f>
        <v>UN462A, 46" LED LCD, SPVA, 25% Haze, Ultra Narrow Bezel (3.5mm bezel to bezel) Public Display Monitor, 1920x1080 (FHD), Direct LED backlit unit, 700 cd/m2 brightness, HDMI 2.0 x2/Daisy Chain, DisplayPort 1.2 x2/Daisy Chain, UHD Capable through Daisy Chain, SpectraView Engine Color Control, USB Media Player, Full External Control through LAN Daisy Chain/RS232, RPi Compute Module Compatible, OPS Slot Support, 3 Year Warranty (Suggested replacement for X464UNS-2)</v>
      </c>
      <c r="D411" s="15">
        <f>IF(ISERROR(VLOOKUP($B411,'[1]Full Matrix'!$B$3:$BD$729,MATCH(D$2,'[1]Full Matrix'!$B$2:$BD$2,0),FALSE)),"",VLOOKUP($B411,'[1]Full Matrix'!$B$3:$BD$729,MATCH(D$2,'[1]Full Matrix'!$B$2:$BD$2,0),FALSE))</f>
        <v>5999</v>
      </c>
    </row>
    <row r="412" spans="1:4" ht="92.4" x14ac:dyDescent="0.3">
      <c r="A412" s="12" t="s">
        <v>411</v>
      </c>
      <c r="B412" s="23" t="s">
        <v>413</v>
      </c>
      <c r="C412" s="16" t="str">
        <f>IF(ISERROR(VLOOKUP($B412,'[1]Full Matrix'!$B$3:$BD$729,MATCH(C$2,'[1]Full Matrix'!$B$2:$BD$2,0),FALSE)),"",VLOOKUP($B412,'[1]Full Matrix'!$B$3:$BD$729,MATCH(C$2,'[1]Full Matrix'!$B$2:$BD$2,0),FALSE))</f>
        <v>UN462VA, 46" LED LCD, SPVA, 25% Haze, Ultra Narrow Bezel (3.5mm bezel to bezel) Public Display Monitor, 1920x1080 (FHD), Direct LED backlit unit, 500 cd/m2 brightness, HDMI 2.0 x2/Daisy Chain, DisplayPort 1.2 x2/Daisy Chain, UHD Capable through Daisy Chain, SpectraView Engine Color Control, USB Media Player, Full External Control through LAN Daisy Chain/RS232, RPi Compute Module Compatible, OPS Slot Support, 3 Year Warranty *Limited Availability*</v>
      </c>
      <c r="D412" s="15">
        <f>IF(ISERROR(VLOOKUP($B412,'[1]Full Matrix'!$B$3:$BD$729,MATCH(D$2,'[1]Full Matrix'!$B$2:$BD$2,0),FALSE)),"",VLOOKUP($B412,'[1]Full Matrix'!$B$3:$BD$729,MATCH(D$2,'[1]Full Matrix'!$B$2:$BD$2,0),FALSE))</f>
        <v>4699</v>
      </c>
    </row>
    <row r="413" spans="1:4" ht="81" x14ac:dyDescent="0.3">
      <c r="A413" s="12" t="s">
        <v>411</v>
      </c>
      <c r="B413" s="23" t="s">
        <v>414</v>
      </c>
      <c r="C413" s="14" t="str">
        <f>IF(ISERROR(VLOOKUP($B413,'[1]Full Matrix'!$B$3:$BD$729,MATCH(C$2,'[1]Full Matrix'!$B$2:$BD$2,0),FALSE)),"",VLOOKUP($B413,'[1]Full Matrix'!$B$3:$BD$729,MATCH(C$2,'[1]Full Matrix'!$B$2:$BD$2,0),FALSE))</f>
        <v>UN492S, 49" LED LCD, S-IPS, 28% Haze, Even Ultra Narrow Bezel (1.8mm bezel to bezel) Public Display Monitor, 1920x1080 (FHD), Direct LED backlit unit, 700 cd/m2 brightness, HDMI 2.0 x2/Daisy Chain, DisplayPort 1.2 x2/Daisy Chain, UHD Capable through Daisy Chain, SpectraView Engine Color Control, Local Dimming, USB Media Player, Full External Control through LAN Daisy Chain/RS232, RPi Compute Module Compatible, OPS Slot Support, 3 Year Warranty</v>
      </c>
      <c r="D413" s="15">
        <f>IF(ISERROR(VLOOKUP($B413,'[1]Full Matrix'!$B$3:$BD$729,MATCH(D$2,'[1]Full Matrix'!$B$2:$BD$2,0),FALSE)),"",VLOOKUP($B413,'[1]Full Matrix'!$B$3:$BD$729,MATCH(D$2,'[1]Full Matrix'!$B$2:$BD$2,0),FALSE))</f>
        <v>6399</v>
      </c>
    </row>
    <row r="414" spans="1:4" ht="92.4" x14ac:dyDescent="0.3">
      <c r="A414" s="12" t="s">
        <v>411</v>
      </c>
      <c r="B414" s="23" t="s">
        <v>415</v>
      </c>
      <c r="C414" s="14" t="str">
        <f>IF(ISERROR(VLOOKUP($B414,'[1]Full Matrix'!$B$3:$BD$729,MATCH(C$2,'[1]Full Matrix'!$B$2:$BD$2,0),FALSE)),"",VLOOKUP($B414,'[1]Full Matrix'!$B$3:$BD$729,MATCH(C$2,'[1]Full Matrix'!$B$2:$BD$2,0),FALSE))</f>
        <v>UN552,55" LED LCD, S-IPS, 28% Haze, Ultra Narrow Bezel (3.5mm bezel to bezel) Public Display Monitor, 1920x1080 (FHD), Direct LED backlit unit, 700 cd/m2 brightness, HDMI 2.0 x2/Daisy Chain, DisplayPort 1.2 x2/Daisy Chain, UHD Capable through Daisy Chain, SpectraView Engine Color Control, Local Dimming, USB Media Player, Full External Control through LAN Daisy Chain/RS232, RPi Compute Module Compatible, OPS Slot Support, 3 Year Warranty  (Suggested Replacement Model for the X555UNS)</v>
      </c>
      <c r="D414" s="15">
        <f>IF(ISERROR(VLOOKUP($B414,'[1]Full Matrix'!$B$3:$BD$729,MATCH(D$2,'[1]Full Matrix'!$B$2:$BD$2,0),FALSE)),"",VLOOKUP($B414,'[1]Full Matrix'!$B$3:$BD$729,MATCH(D$2,'[1]Full Matrix'!$B$2:$BD$2,0),FALSE))</f>
        <v>9399</v>
      </c>
    </row>
    <row r="415" spans="1:4" ht="92.4" x14ac:dyDescent="0.3">
      <c r="A415" s="12" t="s">
        <v>411</v>
      </c>
      <c r="B415" s="23" t="s">
        <v>416</v>
      </c>
      <c r="C415" s="14" t="str">
        <f>IF(ISERROR(VLOOKUP($B415,'[1]Full Matrix'!$B$3:$BD$729,MATCH(C$2,'[1]Full Matrix'!$B$2:$BD$2,0),FALSE)),"",VLOOKUP($B415,'[1]Full Matrix'!$B$3:$BD$729,MATCH(C$2,'[1]Full Matrix'!$B$2:$BD$2,0),FALSE))</f>
        <v xml:space="preserve">UN552V,55" LED LCD, S-IPS, 28% Haze, Ultra Narrow Bezel (3.5mm bezel to bezel) Public Display Monitor, 1920x1080 (FHD), Direct LED backlit unit, 500 cd/m2 brightness, HDMI 2.0 x2/Daisy Chain, DisplayPort 1.2 x2/Daisy Chain, UHD Capable through Daisy Chain, SpectraView Engine Color Control, Local Dimming, USB Media Player, Full External Control through LAN Daisy Chain/RS232, RPi Compute Module Compatible, OPS Slot Support, 3 Year Warranty (Suggested Replacement for X555UNV) </v>
      </c>
      <c r="D415" s="15">
        <f>IF(ISERROR(VLOOKUP($B415,'[1]Full Matrix'!$B$3:$BD$729,MATCH(D$2,'[1]Full Matrix'!$B$2:$BD$2,0),FALSE)),"",VLOOKUP($B415,'[1]Full Matrix'!$B$3:$BD$729,MATCH(D$2,'[1]Full Matrix'!$B$2:$BD$2,0),FALSE))</f>
        <v>6999</v>
      </c>
    </row>
    <row r="416" spans="1:4" ht="103.8" x14ac:dyDescent="0.3">
      <c r="A416" s="12" t="s">
        <v>411</v>
      </c>
      <c r="B416" s="23" t="s">
        <v>417</v>
      </c>
      <c r="C416" s="14" t="str">
        <f>IF(ISERROR(VLOOKUP($B416,'[1]Full Matrix'!$B$3:$BD$729,MATCH(C$2,'[1]Full Matrix'!$B$2:$BD$2,0),FALSE)),"",VLOOKUP($B416,'[1]Full Matrix'!$B$3:$BD$729,MATCH(C$2,'[1]Full Matrix'!$B$2:$BD$2,0),FALSE))</f>
        <v xml:space="preserve">UN552S, 55" Direct-Lit LCD, S-IPS, 28% Haze, 0.44mm Even Inactive Area around all sides (0.88mm total between displays), Factory Calibration for Out-of-the-Box Usage, Localized Dimming for higher Dynamic Contrast Ratio, 1920x1080 (FHD), Direct LED backlit unit, 700 cd/m2 brightness, HDMI x2/Daisy Chain, DisplayPort 1.2 x2/Daisy Chain, UHD Capable through Daisy Chain, SpectraView Engine Color Control, USB Media Player, Full External Control through LAN Daisy Chain/RS232, RPi Compute Module Compatible, OPS Slot Support, 3 Year Warranty (Suggested replacement for UN551S) </v>
      </c>
      <c r="D416" s="15">
        <f>IF(ISERROR(VLOOKUP($B416,'[1]Full Matrix'!$B$3:$BD$729,MATCH(D$2,'[1]Full Matrix'!$B$2:$BD$2,0),FALSE)),"",VLOOKUP($B416,'[1]Full Matrix'!$B$3:$BD$729,MATCH(D$2,'[1]Full Matrix'!$B$2:$BD$2,0),FALSE))</f>
        <v>9999</v>
      </c>
    </row>
    <row r="417" spans="1:4" ht="104.4" thickBot="1" x14ac:dyDescent="0.35">
      <c r="A417" s="12" t="s">
        <v>411</v>
      </c>
      <c r="B417" s="23" t="s">
        <v>418</v>
      </c>
      <c r="C417" s="14" t="str">
        <f>IF(ISERROR(VLOOKUP($B417,'[1]Full Matrix'!$B$3:$BD$729,MATCH(C$2,'[1]Full Matrix'!$B$2:$BD$2,0),FALSE)),"",VLOOKUP($B417,'[1]Full Matrix'!$B$3:$BD$729,MATCH(C$2,'[1]Full Matrix'!$B$2:$BD$2,0),FALSE))</f>
        <v>UN552VS, 55" Direct-Lit LCD, S-IPS, 28% Haze, 0.44mm Even Inactive Area around all sides (0.88mm total between displays), Factory Calibration for Out-of-the-Box Usage, Localized Dimming for higher Dynamic Contrast Ratio, 1920x1080 (FHD), Direct LED backlit unit, 500 cd/m2 brightness, HDMI x2/Daisy Chain, DisplayPort 1.2 x2/Daisy Chain, UHD Capable through Daisy Chain, SpectraView Engine Color Control, USB Media Player, Full External Control through LAN Daisy Chain/RS232, RPi Compute Module Compatible, OPS Slot Support, 3 Year Warranty (Suggested replacement for UN551VS)</v>
      </c>
      <c r="D417" s="15">
        <f>IF(ISERROR(VLOOKUP($B417,'[1]Full Matrix'!$B$3:$BD$729,MATCH(D$2,'[1]Full Matrix'!$B$2:$BD$2,0),FALSE)),"",VLOOKUP($B417,'[1]Full Matrix'!$B$3:$BD$729,MATCH(D$2,'[1]Full Matrix'!$B$2:$BD$2,0),FALSE))</f>
        <v>7499</v>
      </c>
    </row>
    <row r="418" spans="1:4" s="29" customFormat="1" ht="16.8" thickTop="1" thickBot="1" x14ac:dyDescent="0.3">
      <c r="A418" s="25" t="s">
        <v>419</v>
      </c>
      <c r="B418" s="26"/>
      <c r="C418" s="27"/>
      <c r="D418" s="28"/>
    </row>
    <row r="419" spans="1:4" ht="36.6" thickTop="1" thickBot="1" x14ac:dyDescent="0.35">
      <c r="A419" s="12" t="s">
        <v>419</v>
      </c>
      <c r="B419" s="23" t="s">
        <v>420</v>
      </c>
      <c r="C419" s="14" t="str">
        <f>IF(ISERROR(VLOOKUP($B419,'[1]Full Matrix'!$B$3:$BD$729,MATCH(C$2,'[1]Full Matrix'!$B$2:$BD$2,0),FALSE)),"",VLOOKUP($B419,'[1]Full Matrix'!$B$3:$BD$729,MATCH(C$2,'[1]Full Matrix'!$B$2:$BD$2,0),FALSE))</f>
        <v>BT421, 42” 16:4 aspect ratio stretch type LCD display, VA glass, 700 cd/m2, 44% haze, 1920 x 480 native resolution, DVI-D x2 / Out, LAN or RS232C Control, Landscape/Portrait, 3 year warranty</v>
      </c>
      <c r="D419" s="15">
        <f>IF(ISERROR(VLOOKUP($B419,'[1]Full Matrix'!$B$3:$BD$729,MATCH(D$2,'[1]Full Matrix'!$B$2:$BD$2,0),FALSE)),"",VLOOKUP($B419,'[1]Full Matrix'!$B$3:$BD$729,MATCH(D$2,'[1]Full Matrix'!$B$2:$BD$2,0),FALSE))</f>
        <v>3599</v>
      </c>
    </row>
    <row r="420" spans="1:4" s="29" customFormat="1" ht="16.8" thickTop="1" thickBot="1" x14ac:dyDescent="0.3">
      <c r="A420" s="25" t="s">
        <v>284</v>
      </c>
      <c r="B420" s="26"/>
      <c r="C420" s="27"/>
      <c r="D420" s="28"/>
    </row>
    <row r="421" spans="1:4" ht="58.8" thickTop="1" x14ac:dyDescent="0.3">
      <c r="A421" s="12" t="s">
        <v>284</v>
      </c>
      <c r="B421" s="23" t="s">
        <v>421</v>
      </c>
      <c r="C421" s="14" t="str">
        <f>IF(ISERROR(VLOOKUP($B421,'[1]Full Matrix'!$B$3:$BD$729,MATCH(C$2,'[1]Full Matrix'!$B$2:$BD$2,0),FALSE)),"",VLOOKUP($B421,'[1]Full Matrix'!$B$3:$BD$729,MATCH(C$2,'[1]Full Matrix'!$B$2:$BD$2,0),FALSE))</f>
        <v xml:space="preserve">Qty 4 -  UN462A bundled with four ONSTEMN-3Y-15, Qty 4 - 3M DP cables,  25ft cat5e patch cable,  serviceable- fully adjustable mounting system that supports landscape and portrait orientation, SurgeX power conditioner, Overframe Bezel Kit, KT-LFD-CC2 Color Calibration Kit, IR/Remote Kit. </v>
      </c>
      <c r="D421" s="15">
        <f>IF(ISERROR(VLOOKUP($B421,'[1]Full Matrix'!$B$3:$BD$729,MATCH(D$2,'[1]Full Matrix'!$B$2:$BD$2,0),FALSE)),"",VLOOKUP($B421,'[1]Full Matrix'!$B$3:$BD$729,MATCH(D$2,'[1]Full Matrix'!$B$2:$BD$2,0),FALSE))</f>
        <v>20899</v>
      </c>
    </row>
    <row r="422" spans="1:4" ht="58.2" x14ac:dyDescent="0.3">
      <c r="A422" s="12" t="s">
        <v>284</v>
      </c>
      <c r="B422" s="23" t="s">
        <v>422</v>
      </c>
      <c r="C422" s="14" t="str">
        <f>IF(ISERROR(VLOOKUP($B422,'[1]Full Matrix'!$B$3:$BD$729,MATCH(C$2,'[1]Full Matrix'!$B$2:$BD$2,0),FALSE)),"",VLOOKUP($B422,'[1]Full Matrix'!$B$3:$BD$729,MATCH(C$2,'[1]Full Matrix'!$B$2:$BD$2,0),FALSE))</f>
        <v xml:space="preserve">Qty 9 - UN462A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v>
      </c>
      <c r="D422" s="15">
        <f>IF(ISERROR(VLOOKUP($B422,'[1]Full Matrix'!$B$3:$BD$729,MATCH(D$2,'[1]Full Matrix'!$B$2:$BD$2,0),FALSE)),"",VLOOKUP($B422,'[1]Full Matrix'!$B$3:$BD$729,MATCH(D$2,'[1]Full Matrix'!$B$2:$BD$2,0),FALSE))</f>
        <v>46599</v>
      </c>
    </row>
    <row r="423" spans="1:4" ht="58.2" x14ac:dyDescent="0.3">
      <c r="A423" s="12" t="s">
        <v>284</v>
      </c>
      <c r="B423" s="23" t="s">
        <v>423</v>
      </c>
      <c r="C423" s="16" t="str">
        <f>IF(ISERROR(VLOOKUP($B423,'[1]Full Matrix'!$B$3:$BD$729,MATCH(C$2,'[1]Full Matrix'!$B$2:$BD$2,0),FALSE)),"",VLOOKUP($B423,'[1]Full Matrix'!$B$3:$BD$729,MATCH(C$2,'[1]Full Matrix'!$B$2:$BD$2,0),FALSE))</f>
        <v>Qty 4 -  UN462VA bundled with four ONSTEMN-3Y-15, Qty 4 - 3M DP cables,  25ft cat5e patch cable, serviceable- fully adjustable mounting system that supports landscape and portrait orientation, SurgeX power conditioner, Overframe Bezel Kit, KT-LFD-CC2 Color Calibration Kit, IR/Remote Kit. *Limited Availability*</v>
      </c>
      <c r="D423" s="15">
        <f>IF(ISERROR(VLOOKUP($B423,'[1]Full Matrix'!$B$3:$BD$729,MATCH(D$2,'[1]Full Matrix'!$B$2:$BD$2,0),FALSE)),"",VLOOKUP($B423,'[1]Full Matrix'!$B$3:$BD$729,MATCH(D$2,'[1]Full Matrix'!$B$2:$BD$2,0),FALSE))</f>
        <v>17399</v>
      </c>
    </row>
    <row r="424" spans="1:4" ht="58.2" x14ac:dyDescent="0.3">
      <c r="A424" s="12" t="s">
        <v>284</v>
      </c>
      <c r="B424" s="23" t="s">
        <v>424</v>
      </c>
      <c r="C424" s="16" t="str">
        <f>IF(ISERROR(VLOOKUP($B424,'[1]Full Matrix'!$B$3:$BD$729,MATCH(C$2,'[1]Full Matrix'!$B$2:$BD$2,0),FALSE)),"",VLOOKUP($B424,'[1]Full Matrix'!$B$3:$BD$729,MATCH(C$2,'[1]Full Matrix'!$B$2:$BD$2,0),FALSE))</f>
        <v>Qty 9 - UN462VA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*Limited Availability*</v>
      </c>
      <c r="D424" s="15">
        <f>IF(ISERROR(VLOOKUP($B424,'[1]Full Matrix'!$B$3:$BD$729,MATCH(D$2,'[1]Full Matrix'!$B$2:$BD$2,0),FALSE)),"",VLOOKUP($B424,'[1]Full Matrix'!$B$3:$BD$729,MATCH(D$2,'[1]Full Matrix'!$B$2:$BD$2,0),FALSE))</f>
        <v>38799</v>
      </c>
    </row>
    <row r="425" spans="1:4" ht="58.2" x14ac:dyDescent="0.3">
      <c r="A425" s="12" t="s">
        <v>284</v>
      </c>
      <c r="B425" s="23" t="s">
        <v>425</v>
      </c>
      <c r="C425" s="14" t="str">
        <f>IF(ISERROR(VLOOKUP($B425,'[1]Full Matrix'!$B$3:$BD$729,MATCH(C$2,'[1]Full Matrix'!$B$2:$BD$2,0),FALSE)),"",VLOOKUP($B425,'[1]Full Matrix'!$B$3:$BD$729,MATCH(C$2,'[1]Full Matrix'!$B$2:$BD$2,0),FALSE))</f>
        <v xml:space="preserve">Qty 4 -  UN492S bundled with four ONSTEMN-3Y-15, Qty 4 - 3M DP cables,  25ft cat5e patch cable, serviceable- fully adjustable mounting system that supports landscape and portrait orientation, SurgeX power conditioner, Overframe Bezel Kit, KT-LFD-CC2 Color Calibration Kit, IR/Remote Kit. </v>
      </c>
      <c r="D425" s="15">
        <f>IF(ISERROR(VLOOKUP($B425,'[1]Full Matrix'!$B$3:$BD$729,MATCH(D$2,'[1]Full Matrix'!$B$2:$BD$2,0),FALSE)),"",VLOOKUP($B425,'[1]Full Matrix'!$B$3:$BD$729,MATCH(D$2,'[1]Full Matrix'!$B$2:$BD$2,0),FALSE))</f>
        <v>26899</v>
      </c>
    </row>
    <row r="426" spans="1:4" ht="58.2" x14ac:dyDescent="0.3">
      <c r="A426" s="12" t="s">
        <v>284</v>
      </c>
      <c r="B426" s="23" t="s">
        <v>426</v>
      </c>
      <c r="C426" s="14" t="str">
        <f>IF(ISERROR(VLOOKUP($B426,'[1]Full Matrix'!$B$3:$BD$729,MATCH(C$2,'[1]Full Matrix'!$B$2:$BD$2,0),FALSE)),"",VLOOKUP($B426,'[1]Full Matrix'!$B$3:$BD$729,MATCH(C$2,'[1]Full Matrix'!$B$2:$BD$2,0),FALSE))</f>
        <v xml:space="preserve">Qty 9 - UN492S bundled with nine ONSTEMN-3Y-15, Qty 9 - 3M DP Cables, 25ft cat5e patch cable, serviceable- fully adjustable mounting system that supports landscape and portrait orientation, SurgeX power Conditioner, Overframe Bezel Kit, KT-LFD-CC2 Color Calibration Kit, IR/Remote Kit, FREE Standard Ground Freight </v>
      </c>
      <c r="D426" s="15">
        <f>IF(ISERROR(VLOOKUP($B426,'[1]Full Matrix'!$B$3:$BD$729,MATCH(D$2,'[1]Full Matrix'!$B$2:$BD$2,0),FALSE)),"",VLOOKUP($B426,'[1]Full Matrix'!$B$3:$BD$729,MATCH(D$2,'[1]Full Matrix'!$B$2:$BD$2,0),FALSE))</f>
        <v>59999</v>
      </c>
    </row>
    <row r="427" spans="1:4" ht="46.8" x14ac:dyDescent="0.3">
      <c r="A427" s="12" t="s">
        <v>284</v>
      </c>
      <c r="B427" s="23" t="s">
        <v>427</v>
      </c>
      <c r="C427" s="14" t="str">
        <f>IF(ISERROR(VLOOKUP($B427,'[1]Full Matrix'!$B$3:$BD$729,MATCH(C$2,'[1]Full Matrix'!$B$2:$BD$2,0),FALSE)),"",VLOOKUP($B427,'[1]Full Matrix'!$B$3:$BD$729,MATCH(C$2,'[1]Full Matrix'!$B$2:$BD$2,0),FALSE))</f>
        <v>Qty 4 - UN552V bundled with four ONSTEMN-3Y-15 warranties, 25ft cat5e patch cable,  2 x 2 pull-out fully adjustable mounting system, Qty 2 - SurgeX four port power conditioners, Overframe Bezel Kit, Color Calibration Kit, IR/Remote Kit, FREE Standard Ground Freight.</v>
      </c>
      <c r="D427" s="15">
        <f>IF(ISERROR(VLOOKUP($B427,'[1]Full Matrix'!$B$3:$BD$729,MATCH(D$2,'[1]Full Matrix'!$B$2:$BD$2,0),FALSE)),"",VLOOKUP($B427,'[1]Full Matrix'!$B$3:$BD$729,MATCH(D$2,'[1]Full Matrix'!$B$2:$BD$2,0),FALSE))</f>
        <v>33359</v>
      </c>
    </row>
    <row r="428" spans="1:4" ht="46.8" x14ac:dyDescent="0.3">
      <c r="A428" s="12" t="s">
        <v>284</v>
      </c>
      <c r="B428" s="23" t="s">
        <v>428</v>
      </c>
      <c r="C428" s="14" t="str">
        <f>IF(ISERROR(VLOOKUP($B428,'[1]Full Matrix'!$B$3:$BD$729,MATCH(C$2,'[1]Full Matrix'!$B$2:$BD$2,0),FALSE)),"",VLOOKUP($B428,'[1]Full Matrix'!$B$3:$BD$729,MATCH(C$2,'[1]Full Matrix'!$B$2:$BD$2,0),FALSE))</f>
        <v>Qty 9 - UN552V bundled with nine ONSTEMN-3Y-15 warranties, 25ft cat5e patch cable,  3 x 3 pull-out fully adjustable mounting system, Qty 3 - SurgeX four port power conditioners, Overframe Bezel Kit, Color Calibration Kit, IR/Remote Kit, FREE Standard Ground Freight.</v>
      </c>
      <c r="D428" s="15">
        <f>IF(ISERROR(VLOOKUP($B428,'[1]Full Matrix'!$B$3:$BD$729,MATCH(D$2,'[1]Full Matrix'!$B$2:$BD$2,0),FALSE)),"",VLOOKUP($B428,'[1]Full Matrix'!$B$3:$BD$729,MATCH(D$2,'[1]Full Matrix'!$B$2:$BD$2,0),FALSE))</f>
        <v>75059</v>
      </c>
    </row>
    <row r="429" spans="1:4" ht="46.8" x14ac:dyDescent="0.3">
      <c r="A429" s="12" t="s">
        <v>284</v>
      </c>
      <c r="B429" s="23" t="s">
        <v>429</v>
      </c>
      <c r="C429" s="14" t="str">
        <f>IF(ISERROR(VLOOKUP($B429,'[1]Full Matrix'!$B$3:$BD$729,MATCH(C$2,'[1]Full Matrix'!$B$2:$BD$2,0),FALSE)),"",VLOOKUP($B429,'[1]Full Matrix'!$B$3:$BD$729,MATCH(C$2,'[1]Full Matrix'!$B$2:$BD$2,0),FALSE))</f>
        <v>Qty 4 - UN552 bundled with four ONSTEMN-3Y-16 warranties, 25ft cat5e patch cable,  2 x 2 pull-out fully adjustable mounting system, Qty 2 - SurgeX four port power conditioners, Overframe Bezel Kit, Color Calibration Kit, IR/Remote Kit, FREE Standard Ground Freight.</v>
      </c>
      <c r="D429" s="15">
        <f>IF(ISERROR(VLOOKUP($B429,'[1]Full Matrix'!$B$3:$BD$729,MATCH(D$2,'[1]Full Matrix'!$B$2:$BD$2,0),FALSE)),"",VLOOKUP($B429,'[1]Full Matrix'!$B$3:$BD$729,MATCH(D$2,'[1]Full Matrix'!$B$2:$BD$2,0),FALSE))</f>
        <v>36299</v>
      </c>
    </row>
    <row r="430" spans="1:4" ht="46.8" x14ac:dyDescent="0.3">
      <c r="A430" s="12" t="s">
        <v>284</v>
      </c>
      <c r="B430" s="23" t="s">
        <v>430</v>
      </c>
      <c r="C430" s="14" t="str">
        <f>IF(ISERROR(VLOOKUP($B430,'[1]Full Matrix'!$B$3:$BD$729,MATCH(C$2,'[1]Full Matrix'!$B$2:$BD$2,0),FALSE)),"",VLOOKUP($B430,'[1]Full Matrix'!$B$3:$BD$729,MATCH(C$2,'[1]Full Matrix'!$B$2:$BD$2,0),FALSE))</f>
        <v>Qty 9 - UN552 bundled with nine ONSTEMN-3Y-16 warranties, 25ft cat5e patch cable,  3 x 3 pull-out fully adjustable mounting system, Qty 3 - SurgeX four port power conditioners, Overframe Bezel Kit, Color Calibration Kit, IR/Remote Kit, FREE Standard Ground Freight.</v>
      </c>
      <c r="D430" s="15">
        <f>IF(ISERROR(VLOOKUP($B430,'[1]Full Matrix'!$B$3:$BD$729,MATCH(D$2,'[1]Full Matrix'!$B$2:$BD$2,0),FALSE)),"",VLOOKUP($B430,'[1]Full Matrix'!$B$3:$BD$729,MATCH(D$2,'[1]Full Matrix'!$B$2:$BD$2,0),FALSE))</f>
        <v>83999</v>
      </c>
    </row>
    <row r="431" spans="1:4" ht="46.8" x14ac:dyDescent="0.3">
      <c r="A431" s="12" t="s">
        <v>284</v>
      </c>
      <c r="B431" s="23" t="s">
        <v>431</v>
      </c>
      <c r="C431" s="14" t="str">
        <f>IF(ISERROR(VLOOKUP($B431,'[1]Full Matrix'!$B$3:$BD$729,MATCH(C$2,'[1]Full Matrix'!$B$2:$BD$2,0),FALSE)),"",VLOOKUP($B431,'[1]Full Matrix'!$B$3:$BD$729,MATCH(C$2,'[1]Full Matrix'!$B$2:$BD$2,0),FALSE))</f>
        <v xml:space="preserve">Qty 4 - UN552S bundled with four ONSTEMN-3Y-16 warranties, 25ft cat5e patch cable,  2 x 2 pull-out fully adjustable mounting system, Qty 2 - SurgeX four port power conditioners, IR/Remote Kit, Drop Ship Only, FREE Standard Ground Freight. </v>
      </c>
      <c r="D431" s="15">
        <f>IF(ISERROR(VLOOKUP($B431,'[1]Full Matrix'!$B$3:$BD$729,MATCH(D$2,'[1]Full Matrix'!$B$2:$BD$2,0),FALSE)),"",VLOOKUP($B431,'[1]Full Matrix'!$B$3:$BD$729,MATCH(D$2,'[1]Full Matrix'!$B$2:$BD$2,0),FALSE))</f>
        <v>36299</v>
      </c>
    </row>
    <row r="432" spans="1:4" ht="46.8" x14ac:dyDescent="0.3">
      <c r="A432" s="12" t="s">
        <v>284</v>
      </c>
      <c r="B432" s="23" t="s">
        <v>432</v>
      </c>
      <c r="C432" s="14" t="str">
        <f>IF(ISERROR(VLOOKUP($B432,'[1]Full Matrix'!$B$3:$BD$729,MATCH(C$2,'[1]Full Matrix'!$B$2:$BD$2,0),FALSE)),"",VLOOKUP($B432,'[1]Full Matrix'!$B$3:$BD$729,MATCH(C$2,'[1]Full Matrix'!$B$2:$BD$2,0),FALSE))</f>
        <v xml:space="preserve">Qty 9 - UN552S bundled with nine ONSTEMN-3Y-16 warranties, 25ft cat5e patch cable,  3 x 3 pull-out fully adjustable mounting system, Qty 3 - SurgeX four port power conditioners, IR/Remote Kit, Drop Ship Only, FREE Standard Ground Freight. </v>
      </c>
      <c r="D432" s="15">
        <f>IF(ISERROR(VLOOKUP($B432,'[1]Full Matrix'!$B$3:$BD$729,MATCH(D$2,'[1]Full Matrix'!$B$2:$BD$2,0),FALSE)),"",VLOOKUP($B432,'[1]Full Matrix'!$B$3:$BD$729,MATCH(D$2,'[1]Full Matrix'!$B$2:$BD$2,0),FALSE))</f>
        <v>83999</v>
      </c>
    </row>
    <row r="433" spans="1:4" ht="46.8" x14ac:dyDescent="0.3">
      <c r="A433" s="12" t="s">
        <v>284</v>
      </c>
      <c r="B433" s="23" t="s">
        <v>433</v>
      </c>
      <c r="C433" s="14" t="str">
        <f>IF(ISERROR(VLOOKUP($B433,'[1]Full Matrix'!$B$3:$BD$729,MATCH(C$2,'[1]Full Matrix'!$B$2:$BD$2,0),FALSE)),"",VLOOKUP($B433,'[1]Full Matrix'!$B$3:$BD$729,MATCH(C$2,'[1]Full Matrix'!$B$2:$BD$2,0),FALSE))</f>
        <v>Qty 4 - UN552VS bundled with four ONSTEMN-3Y-15 warranties, 25ft cat5e patch cable,  2 x 2 pull-out fully adjustable mounting system, Qty 2 - SurgeX four port power conditioners, IR/Remote Kit, Drop Ship Only, FREE Standard Ground Freight.</v>
      </c>
      <c r="D433" s="15">
        <f>IF(ISERROR(VLOOKUP($B433,'[1]Full Matrix'!$B$3:$BD$729,MATCH(D$2,'[1]Full Matrix'!$B$2:$BD$2,0),FALSE)),"",VLOOKUP($B433,'[1]Full Matrix'!$B$3:$BD$729,MATCH(D$2,'[1]Full Matrix'!$B$2:$BD$2,0),FALSE))</f>
        <v>29999</v>
      </c>
    </row>
    <row r="434" spans="1:4" ht="47.4" thickBot="1" x14ac:dyDescent="0.35">
      <c r="A434" s="12" t="s">
        <v>284</v>
      </c>
      <c r="B434" s="23" t="s">
        <v>434</v>
      </c>
      <c r="C434" s="14" t="str">
        <f>IF(ISERROR(VLOOKUP($B434,'[1]Full Matrix'!$B$3:$BD$729,MATCH(C$2,'[1]Full Matrix'!$B$2:$BD$2,0),FALSE)),"",VLOOKUP($B434,'[1]Full Matrix'!$B$3:$BD$729,MATCH(C$2,'[1]Full Matrix'!$B$2:$BD$2,0),FALSE))</f>
        <v xml:space="preserve">Qty 9 - UN552VS bundled with nine ONSTEMN-3Y-15 warranties, 25ft cat5e patch cable,  3 x 3 pull-out fully adjustable mounting system, Qty 3 - SurgeX four port power conditioners, IR/Remote Kit, Drop Ship Only, FREE Standard Ground Freight. </v>
      </c>
      <c r="D434" s="15">
        <f>IF(ISERROR(VLOOKUP($B434,'[1]Full Matrix'!$B$3:$BD$729,MATCH(D$2,'[1]Full Matrix'!$B$2:$BD$2,0),FALSE)),"",VLOOKUP($B434,'[1]Full Matrix'!$B$3:$BD$729,MATCH(D$2,'[1]Full Matrix'!$B$2:$BD$2,0),FALSE))</f>
        <v>64799</v>
      </c>
    </row>
    <row r="435" spans="1:4" s="29" customFormat="1" ht="16.8" thickTop="1" thickBot="1" x14ac:dyDescent="0.3">
      <c r="A435" s="25" t="s">
        <v>435</v>
      </c>
      <c r="B435" s="26"/>
      <c r="C435" s="27"/>
      <c r="D435" s="28"/>
    </row>
    <row r="436" spans="1:4" ht="58.8" thickTop="1" x14ac:dyDescent="0.3">
      <c r="A436" s="12" t="s">
        <v>435</v>
      </c>
      <c r="B436" s="23" t="s">
        <v>436</v>
      </c>
      <c r="C436" s="14" t="str">
        <f>IF(ISERROR(VLOOKUP($B436,'[1]Full Matrix'!$B$3:$BD$729,MATCH(C$2,'[1]Full Matrix'!$B$2:$BD$2,0),FALSE)),"",VLOOKUP($B436,'[1]Full Matrix'!$B$3:$BD$729,MATCH(C$2,'[1]Full Matrix'!$B$2:$BD$2,0),FALSE))</f>
        <v>55" Infinity Board ver 2.0, indcludes X551UHD display w/ integrated Flat Frog in-glass touch, i7 8GB 128GB M.2 OPS, custom soundbar, Huddly GO camera, Passive pens, Connect/OneNote/Hoylu single user software included, 3yr warranty(Limited Availability - Suggested Replacement IB554Q-2.1)</v>
      </c>
      <c r="D436" s="15">
        <f>IF(ISERROR(VLOOKUP($B436,'[1]Full Matrix'!$B$3:$BD$729,MATCH(D$2,'[1]Full Matrix'!$B$2:$BD$2,0),FALSE)),"",VLOOKUP($B436,'[1]Full Matrix'!$B$3:$BD$729,MATCH(D$2,'[1]Full Matrix'!$B$2:$BD$2,0),FALSE))</f>
        <v>19499</v>
      </c>
    </row>
    <row r="437" spans="1:4" ht="58.2" x14ac:dyDescent="0.3">
      <c r="A437" s="12" t="s">
        <v>435</v>
      </c>
      <c r="B437" s="23" t="s">
        <v>437</v>
      </c>
      <c r="C437" s="14" t="str">
        <f>IF(ISERROR(VLOOKUP($B437,'[1]Full Matrix'!$B$3:$BD$729,MATCH(C$2,'[1]Full Matrix'!$B$2:$BD$2,0),FALSE)),"",VLOOKUP($B437,'[1]Full Matrix'!$B$3:$BD$729,MATCH(C$2,'[1]Full Matrix'!$B$2:$BD$2,0),FALSE))</f>
        <v>75" Infinity Board ver 2.0, indcludes V754Q display w/ integrated Flat Frog in-glass touch, i7 8GB 128GB M.2 OPS, custom soundbar, Huddly GO camera, Passive pens, Connect/OneNote/Hoylu single user software included, 3yr warranty - Limited Availability Suggested Replacement IB754Q-2.1</v>
      </c>
      <c r="D437" s="15">
        <f>IF(ISERROR(VLOOKUP($B437,'[1]Full Matrix'!$B$3:$BD$729,MATCH(D$2,'[1]Full Matrix'!$B$2:$BD$2,0),FALSE)),"",VLOOKUP($B437,'[1]Full Matrix'!$B$3:$BD$729,MATCH(D$2,'[1]Full Matrix'!$B$2:$BD$2,0),FALSE))</f>
        <v>26399</v>
      </c>
    </row>
    <row r="438" spans="1:4" ht="58.2" x14ac:dyDescent="0.3">
      <c r="A438" s="12" t="s">
        <v>435</v>
      </c>
      <c r="B438" s="23" t="s">
        <v>438</v>
      </c>
      <c r="C438" s="14" t="s">
        <v>439</v>
      </c>
      <c r="D438" s="15">
        <f>IF(ISERROR(VLOOKUP($B438,'[1]Full Matrix'!$B$3:$BD$729,MATCH(D$2,'[1]Full Matrix'!$B$2:$BD$2,0),FALSE)),"",VLOOKUP($B438,'[1]Full Matrix'!$B$3:$BD$729,MATCH(D$2,'[1]Full Matrix'!$B$2:$BD$2,0),FALSE))</f>
        <v>20538</v>
      </c>
    </row>
    <row r="439" spans="1:4" ht="58.2" x14ac:dyDescent="0.3">
      <c r="A439" s="12" t="s">
        <v>435</v>
      </c>
      <c r="B439" s="23" t="s">
        <v>440</v>
      </c>
      <c r="C439" s="14" t="str">
        <f>IF(ISERROR(VLOOKUP($B439,'[1]Full Matrix'!$B$3:$BD$729,MATCH(C$2,'[1]Full Matrix'!$B$2:$BD$2,0),FALSE)),"",VLOOKUP($B439,'[1]Full Matrix'!$B$3:$BD$729,MATCH(C$2,'[1]Full Matrix'!$B$2:$BD$2,0),FALSE))</f>
        <v>65" Infinity Board ver 2.1, includes V654Q display w/ integrated Flat Frog in-glass touch, i7 8GB 128GB M.2 OPS, custom soundbar, Huddly IQ camera (mic disabled in camera), Passive pens, Connect/OneNote/Hoylu single user software included, 3yr warranty  NO LONGER ACCEPTING ORDERS</v>
      </c>
      <c r="D439" s="15">
        <f>IF(ISERROR(VLOOKUP($B439,'[1]Full Matrix'!$B$3:$BD$729,MATCH(D$2,'[1]Full Matrix'!$B$2:$BD$2,0),FALSE)),"",VLOOKUP($B439,'[1]Full Matrix'!$B$3:$BD$729,MATCH(D$2,'[1]Full Matrix'!$B$2:$BD$2,0),FALSE))</f>
        <v>22592</v>
      </c>
    </row>
    <row r="440" spans="1:4" ht="46.8" x14ac:dyDescent="0.3">
      <c r="A440" s="12" t="s">
        <v>435</v>
      </c>
      <c r="B440" s="23" t="s">
        <v>441</v>
      </c>
      <c r="C440" s="14" t="str">
        <f>IF(ISERROR(VLOOKUP($B440,'[1]Full Matrix'!$B$3:$BD$729,MATCH(C$2,'[1]Full Matrix'!$B$2:$BD$2,0),FALSE)),"",VLOOKUP($B440,'[1]Full Matrix'!$B$3:$BD$729,MATCH(C$2,'[1]Full Matrix'!$B$2:$BD$2,0),FALSE))</f>
        <v>75" Infinity Board ver 2.1, includes V754Q display w/ integrated Flat Frog in-glass touch, i7 8GB 128GB M.2 OPS, custom soundbar, Huddly IQ camera (mic disabled in camera), Passive pens, Connect/OneNote/Hoylu single user software included, 3yr warranty</v>
      </c>
      <c r="D440" s="15">
        <f>IF(ISERROR(VLOOKUP($B440,'[1]Full Matrix'!$B$3:$BD$729,MATCH(D$2,'[1]Full Matrix'!$B$2:$BD$2,0),FALSE)),"",VLOOKUP($B440,'[1]Full Matrix'!$B$3:$BD$729,MATCH(D$2,'[1]Full Matrix'!$B$2:$BD$2,0),FALSE))</f>
        <v>27806</v>
      </c>
    </row>
    <row r="441" spans="1:4" ht="46.8" x14ac:dyDescent="0.3">
      <c r="A441" s="12" t="s">
        <v>435</v>
      </c>
      <c r="B441" s="23" t="s">
        <v>442</v>
      </c>
      <c r="C441" s="14" t="str">
        <f>IF(ISERROR(VLOOKUP($B441,'[1]Full Matrix'!$B$3:$BD$729,MATCH(C$2,'[1]Full Matrix'!$B$2:$BD$2,0),FALSE)),"",VLOOKUP($B441,'[1]Full Matrix'!$B$3:$BD$729,MATCH(C$2,'[1]Full Matrix'!$B$2:$BD$2,0),FALSE))</f>
        <v>86" Infinity Board ver 2.1, includes V864Q display w/ integrated Flat Frog in-glass touch, i7 8GB 128GB M.2 OPS, custom soundbar, Huddly IQ camera (mic disabled in camera), Passive pens, Connect/OneNote/Hoylu single user software included, 3yr warranty</v>
      </c>
      <c r="D441" s="15">
        <f>IF(ISERROR(VLOOKUP($B441,'[1]Full Matrix'!$B$3:$BD$729,MATCH(D$2,'[1]Full Matrix'!$B$2:$BD$2,0),FALSE)),"",VLOOKUP($B441,'[1]Full Matrix'!$B$3:$BD$729,MATCH(D$2,'[1]Full Matrix'!$B$2:$BD$2,0),FALSE))</f>
        <v>33652</v>
      </c>
    </row>
    <row r="442" spans="1:4" ht="81" x14ac:dyDescent="0.3">
      <c r="A442" s="12" t="s">
        <v>435</v>
      </c>
      <c r="B442" s="23" t="s">
        <v>443</v>
      </c>
      <c r="C442" s="14" t="str">
        <f>IF(ISERROR(VLOOKUP($B442,'[1]Full Matrix'!$B$3:$BD$729,MATCH(C$2,'[1]Full Matrix'!$B$2:$BD$2,0),FALSE)),"",VLOOKUP($B442,'[1]Full Matrix'!$B$3:$BD$729,MATCH(C$2,'[1]Full Matrix'!$B$2:$BD$2,0),FALSE))</f>
        <v>55" InfinityBoard ver 2.1, Quicklaunch Edition, includes V554Q display w/ integrated Flat Frog in-glass touch, i7 16GB 256GB M.2 OPS, custom collaborative soundbar (includes microphone), Huddly IQ camera (mic disabled in camera), Passive pens, Connect/OneNote/Hoylu single user software included, 3yr warranty. *NOTE* REQUIRES QLNECUE36 LICENSE (purchased separately)  NO LONGER ACCEPTING ORDERS - LIMITED AVAILABILITY</v>
      </c>
      <c r="D442" s="15">
        <f>IF(ISERROR(VLOOKUP($B442,'[1]Full Matrix'!$B$3:$BD$729,MATCH(D$2,'[1]Full Matrix'!$B$2:$BD$2,0),FALSE)),"",VLOOKUP($B442,'[1]Full Matrix'!$B$3:$BD$729,MATCH(D$2,'[1]Full Matrix'!$B$2:$BD$2,0),FALSE))</f>
        <v>20838</v>
      </c>
    </row>
    <row r="443" spans="1:4" ht="69.599999999999994" x14ac:dyDescent="0.3">
      <c r="A443" s="12" t="s">
        <v>435</v>
      </c>
      <c r="B443" s="23" t="s">
        <v>444</v>
      </c>
      <c r="C443" s="14" t="str">
        <f>IF(ISERROR(VLOOKUP($B443,'[1]Full Matrix'!$B$3:$BD$729,MATCH(C$2,'[1]Full Matrix'!$B$2:$BD$2,0),FALSE)),"",VLOOKUP($B443,'[1]Full Matrix'!$B$3:$BD$729,MATCH(C$2,'[1]Full Matrix'!$B$2:$BD$2,0),FALSE))</f>
        <v>65" InfinityBoard ver 2.1, Quicklaunch Edition, includes V654Q display w/ integrated Flat Frog in-glass touch, i7 16GB 256GB M.2 OPS, custom soundbar, Huddly IQ camera (mic disabled in camera), Passive pens, Connect/OneNote/Hoylu single user software included, 3yr warranty. *NOTE* REQUIRES QLNECUE36 LICENSE (purchased separately)  NO LONGER ACCEPTING ORDERS</v>
      </c>
      <c r="D443" s="15">
        <f>IF(ISERROR(VLOOKUP($B443,'[1]Full Matrix'!$B$3:$BD$729,MATCH(D$2,'[1]Full Matrix'!$B$2:$BD$2,0),FALSE)),"",VLOOKUP($B443,'[1]Full Matrix'!$B$3:$BD$729,MATCH(D$2,'[1]Full Matrix'!$B$2:$BD$2,0),FALSE))</f>
        <v>22892</v>
      </c>
    </row>
    <row r="444" spans="1:4" ht="69.599999999999994" x14ac:dyDescent="0.3">
      <c r="A444" s="12" t="s">
        <v>435</v>
      </c>
      <c r="B444" s="23" t="s">
        <v>445</v>
      </c>
      <c r="C444" s="14" t="str">
        <f>IF(ISERROR(VLOOKUP($B444,'[1]Full Matrix'!$B$3:$BD$729,MATCH(C$2,'[1]Full Matrix'!$B$2:$BD$2,0),FALSE)),"",VLOOKUP($B444,'[1]Full Matrix'!$B$3:$BD$729,MATCH(C$2,'[1]Full Matrix'!$B$2:$BD$2,0),FALSE))</f>
        <v>75" Infinity Board ver 2.1, Quicklaunch Edition, includes V754Q display w/ integrated Flat Frog in-glass touch, i7 16GB 256GB M.2 OPS, custom soundbar, Huddly IQ camera (mic disabled in camera), Passive pens, Connect/OneNote/Hoylu single user software included, 3yr warranty. *NOTE* REQUIRES QLNECUE36 LICENSE (purchased separately)</v>
      </c>
      <c r="D444" s="15">
        <f>IF(ISERROR(VLOOKUP($B444,'[1]Full Matrix'!$B$3:$BD$729,MATCH(D$2,'[1]Full Matrix'!$B$2:$BD$2,0),FALSE)),"",VLOOKUP($B444,'[1]Full Matrix'!$B$3:$BD$729,MATCH(D$2,'[1]Full Matrix'!$B$2:$BD$2,0),FALSE))</f>
        <v>28106</v>
      </c>
    </row>
    <row r="445" spans="1:4" ht="69.599999999999994" x14ac:dyDescent="0.3">
      <c r="A445" s="12" t="s">
        <v>435</v>
      </c>
      <c r="B445" s="23" t="s">
        <v>446</v>
      </c>
      <c r="C445" s="14" t="str">
        <f>IF(ISERROR(VLOOKUP($B445,'[1]Full Matrix'!$B$3:$BD$729,MATCH(C$2,'[1]Full Matrix'!$B$2:$BD$2,0),FALSE)),"",VLOOKUP($B445,'[1]Full Matrix'!$B$3:$BD$729,MATCH(C$2,'[1]Full Matrix'!$B$2:$BD$2,0),FALSE))</f>
        <v>86" Infinity Board ver 2.1, Quicklaunch Edition, includes V864Q display w/ integrated Flat Frog in-glass touch, i7 16GB 256GB M.2 OPS, custom soundbar, Huddly IQ camera (mic disabled in camera), Passive pens, Connect/OneNote/Hoylu single user software included, 3yr warranty. *NOTE* REQUIRES QLNECUE36 LICENSE (purchased separately)</v>
      </c>
      <c r="D445" s="15">
        <f>IF(ISERROR(VLOOKUP($B445,'[1]Full Matrix'!$B$3:$BD$729,MATCH(D$2,'[1]Full Matrix'!$B$2:$BD$2,0),FALSE)),"",VLOOKUP($B445,'[1]Full Matrix'!$B$3:$BD$729,MATCH(D$2,'[1]Full Matrix'!$B$2:$BD$2,0),FALSE))</f>
        <v>33952</v>
      </c>
    </row>
    <row r="446" spans="1:4" ht="24" x14ac:dyDescent="0.3">
      <c r="A446" s="12" t="s">
        <v>435</v>
      </c>
      <c r="B446" s="23" t="s">
        <v>447</v>
      </c>
      <c r="C446" s="14" t="str">
        <f>IF(ISERROR(VLOOKUP($B446,'[1]Full Matrix'!$B$3:$BD$729,MATCH(C$2,'[1]Full Matrix'!$B$2:$BD$2,0),FALSE)),"",VLOOKUP($B446,'[1]Full Matrix'!$B$3:$BD$729,MATCH(C$2,'[1]Full Matrix'!$B$2:$BD$2,0),FALSE))</f>
        <v>Quicklaunch Unlimited Edition by UC Workspace, customized for NEC InfinityBoard, 36 month license</v>
      </c>
      <c r="D446" s="15">
        <f>IF(ISERROR(VLOOKUP($B446,'[1]Full Matrix'!$B$3:$BD$729,MATCH(D$2,'[1]Full Matrix'!$B$2:$BD$2,0),FALSE)),"",VLOOKUP($B446,'[1]Full Matrix'!$B$3:$BD$729,MATCH(D$2,'[1]Full Matrix'!$B$2:$BD$2,0),FALSE))</f>
        <v>1910</v>
      </c>
    </row>
    <row r="447" spans="1:4" ht="58.2" x14ac:dyDescent="0.3">
      <c r="A447" s="12" t="s">
        <v>435</v>
      </c>
      <c r="B447" s="23" t="s">
        <v>448</v>
      </c>
      <c r="C447" s="14" t="str">
        <f>IF(ISERROR(VLOOKUP($B447,'[1]Full Matrix'!$B$3:$BD$729,MATCH(C$2,'[1]Full Matrix'!$B$2:$BD$2,0),FALSE)),"",VLOOKUP($B447,'[1]Full Matrix'!$B$3:$BD$729,MATCH(C$2,'[1]Full Matrix'!$B$2:$BD$2,0),FALSE))</f>
        <v>65”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
      <c r="D447" s="15">
        <f>IF(ISERROR(VLOOKUP($B447,'[1]Full Matrix'!$B$3:$BD$729,MATCH(D$2,'[1]Full Matrix'!$B$2:$BD$2,0),FALSE)),"",VLOOKUP($B447,'[1]Full Matrix'!$B$3:$BD$729,MATCH(D$2,'[1]Full Matrix'!$B$2:$BD$2,0),FALSE))</f>
        <v>4580</v>
      </c>
    </row>
    <row r="448" spans="1:4" ht="46.8" x14ac:dyDescent="0.3">
      <c r="A448" s="12" t="s">
        <v>435</v>
      </c>
      <c r="B448" s="23" t="s">
        <v>449</v>
      </c>
      <c r="C448" s="14" t="str">
        <f>IF(ISERROR(VLOOKUP($B448,'[1]Full Matrix'!$B$3:$BD$729,MATCH(C$2,'[1]Full Matrix'!$B$2:$BD$2,0),FALSE)),"",VLOOKUP($B448,'[1]Full Matrix'!$B$3:$BD$729,MATCH(C$2,'[1]Full Matrix'!$B$2:$BD$2,0),FALSE))</f>
        <v>CB651Q collaborative display and AOpen Chromebox (CB-AO-CX100) bundle. OPS slot, 3x HDMI 2.0, VGA, LAN, 6x USB, RS-232, 350cd/m^2 MAX, 3yr warranty, wall mount included, AOPEN Chromebox 2 Commercial included</v>
      </c>
      <c r="D448" s="32">
        <f>IF(ISERROR(VLOOKUP($B448,'[1]Full Matrix'!$B$3:$BD$729,MATCH(D$2,'[1]Full Matrix'!$B$2:$BD$2,0),FALSE)),"",VLOOKUP($B448,'[1]Full Matrix'!$B$3:$BD$729,MATCH(D$2,'[1]Full Matrix'!$B$2:$BD$2,0),FALSE))</f>
        <v>5260</v>
      </c>
    </row>
    <row r="449" spans="1:4" ht="58.2" x14ac:dyDescent="0.3">
      <c r="A449" s="12" t="s">
        <v>435</v>
      </c>
      <c r="B449" s="23" t="s">
        <v>450</v>
      </c>
      <c r="C449" s="14" t="str">
        <f>IF(ISERROR(VLOOKUP($B449,'[1]Full Matrix'!$B$3:$BD$729,MATCH(C$2,'[1]Full Matrix'!$B$2:$BD$2,0),FALSE)),"",VLOOKUP($B449,'[1]Full Matrix'!$B$3:$BD$729,MATCH(C$2,'[1]Full Matrix'!$B$2:$BD$2,0),FALSE))</f>
        <v>75”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
      <c r="D449" s="15">
        <f>IF(ISERROR(VLOOKUP($B449,'[1]Full Matrix'!$B$3:$BD$729,MATCH(D$2,'[1]Full Matrix'!$B$2:$BD$2,0),FALSE)),"",VLOOKUP($B449,'[1]Full Matrix'!$B$3:$BD$729,MATCH(D$2,'[1]Full Matrix'!$B$2:$BD$2,0),FALSE))</f>
        <v>7029</v>
      </c>
    </row>
    <row r="450" spans="1:4" ht="46.8" x14ac:dyDescent="0.3">
      <c r="A450" s="12" t="s">
        <v>435</v>
      </c>
      <c r="B450" s="23" t="s">
        <v>451</v>
      </c>
      <c r="C450" s="14" t="str">
        <f>IF(ISERROR(VLOOKUP($B450,'[1]Full Matrix'!$B$3:$BD$729,MATCH(C$2,'[1]Full Matrix'!$B$2:$BD$2,0),FALSE)),"",VLOOKUP($B450,'[1]Full Matrix'!$B$3:$BD$729,MATCH(C$2,'[1]Full Matrix'!$B$2:$BD$2,0),FALSE))</f>
        <v>CB751Q collaborative display and AOpen Chromebox (CB-AO-CX100) bundle. OPS slot, 3x HDMI 2.0, VGA, LAN, 6x USB, RS-232, 350cd/m^2 MAX, 3yr warranty, wall mount included, AOPEN Chromebox 2 Commercial included</v>
      </c>
      <c r="D450" s="32">
        <f>IF(ISERROR(VLOOKUP($B450,'[1]Full Matrix'!$B$3:$BD$729,MATCH(D$2,'[1]Full Matrix'!$B$2:$BD$2,0),FALSE)),"",VLOOKUP($B450,'[1]Full Matrix'!$B$3:$BD$729,MATCH(D$2,'[1]Full Matrix'!$B$2:$BD$2,0),FALSE))</f>
        <v>7709</v>
      </c>
    </row>
    <row r="451" spans="1:4" ht="58.2" x14ac:dyDescent="0.3">
      <c r="A451" s="12" t="s">
        <v>435</v>
      </c>
      <c r="B451" s="23" t="s">
        <v>452</v>
      </c>
      <c r="C451" s="14" t="str">
        <f>IF(ISERROR(VLOOKUP($B451,'[1]Full Matrix'!$B$3:$BD$729,MATCH(C$2,'[1]Full Matrix'!$B$2:$BD$2,0),FALSE)),"",VLOOKUP($B451,'[1]Full Matrix'!$B$3:$BD$729,MATCH(C$2,'[1]Full Matrix'!$B$2:$BD$2,0),FALSE))</f>
        <v>86” UHD collaborative display with integrated 10pt IR touch and built in Android SoC.  Includes Mosaic wireless presentation and Mosaic Canvas interactive whiteboard software, browser, and annotation tools.  OPS slot, 3x HDMI 2.0, VGA, LAN, 6x USB, RS-232, 350cd/m^2 MAX, 3yr warranty, wall mount included</v>
      </c>
      <c r="D451" s="15">
        <f>IF(ISERROR(VLOOKUP($B451,'[1]Full Matrix'!$B$3:$BD$729,MATCH(D$2,'[1]Full Matrix'!$B$2:$BD$2,0),FALSE)),"",VLOOKUP($B451,'[1]Full Matrix'!$B$3:$BD$729,MATCH(D$2,'[1]Full Matrix'!$B$2:$BD$2,0),FALSE))</f>
        <v>9478</v>
      </c>
    </row>
    <row r="452" spans="1:4" ht="47.4" thickBot="1" x14ac:dyDescent="0.35">
      <c r="A452" s="12" t="s">
        <v>435</v>
      </c>
      <c r="B452" s="23" t="s">
        <v>453</v>
      </c>
      <c r="C452" s="14" t="str">
        <f>IF(ISERROR(VLOOKUP($B452,'[1]Full Matrix'!$B$3:$BD$729,MATCH(C$2,'[1]Full Matrix'!$B$2:$BD$2,0),FALSE)),"",VLOOKUP($B452,'[1]Full Matrix'!$B$3:$BD$729,MATCH(C$2,'[1]Full Matrix'!$B$2:$BD$2,0),FALSE))</f>
        <v>CB861Q collaborative display and AOpen Chromebox (CB-AO-CX100) bundle. OPS slot, 3x HDMI 2.0, VGA, LAN, 6x USB, RS-232, 350cd/m^2 MAX, 3yr warranty, wall mount included, AOPEN Chromebox 2 Commercial included</v>
      </c>
      <c r="D452" s="32">
        <f>IF(ISERROR(VLOOKUP($B452,'[1]Full Matrix'!$B$3:$BD$729,MATCH(D$2,'[1]Full Matrix'!$B$2:$BD$2,0),FALSE)),"",VLOOKUP($B452,'[1]Full Matrix'!$B$3:$BD$729,MATCH(D$2,'[1]Full Matrix'!$B$2:$BD$2,0),FALSE))</f>
        <v>10158</v>
      </c>
    </row>
    <row r="453" spans="1:4" s="29" customFormat="1" ht="16.8" thickTop="1" thickBot="1" x14ac:dyDescent="0.3">
      <c r="A453" s="25" t="s">
        <v>454</v>
      </c>
      <c r="B453" s="26"/>
      <c r="C453" s="27"/>
      <c r="D453" s="28"/>
    </row>
    <row r="454" spans="1:4" ht="47.4" thickTop="1" x14ac:dyDescent="0.3">
      <c r="A454" s="12" t="s">
        <v>454</v>
      </c>
      <c r="B454" s="23" t="s">
        <v>455</v>
      </c>
      <c r="C454" s="31" t="str">
        <f>IF(ISERROR(VLOOKUP($B454,'[1]Full Matrix'!$B$3:$BD$729,MATCH(C$2,'[1]Full Matrix'!$B$2:$BD$2,0),FALSE)),"",VLOOKUP($B454,'[1]Full Matrix'!$B$3:$BD$729,MATCH(C$2,'[1]Full Matrix'!$B$2:$BD$2,0),FALSE))</f>
        <v>10 Point Infrared Touch Overlay for the V323.  Windows 8 swipe zone, HID compliant, Tempered glass and easy installation.  Must order V323-2 separately. ST-322 optional floor stand can no longer screw in when overlay is installed.  Will only work with the V323-2 and V323-3</v>
      </c>
      <c r="D454" s="34">
        <f>IF(ISERROR(VLOOKUP($B454,'[1]Full Matrix'!$B$3:$BD$729,MATCH(D$2,'[1]Full Matrix'!$B$2:$BD$2,0),FALSE)),"",VLOOKUP($B454,'[1]Full Matrix'!$B$3:$BD$729,MATCH(D$2,'[1]Full Matrix'!$B$2:$BD$2,0),FALSE))</f>
        <v>2099</v>
      </c>
    </row>
    <row r="455" spans="1:4" ht="35.4" x14ac:dyDescent="0.3">
      <c r="A455" s="12" t="s">
        <v>454</v>
      </c>
      <c r="B455" s="35" t="s">
        <v>456</v>
      </c>
      <c r="C455" s="31" t="str">
        <f>IF(ISERROR(VLOOKUP($B455,'[1]Full Matrix'!$B$3:$BD$729,MATCH(C$2,'[1]Full Matrix'!$B$2:$BD$2,0),FALSE)),"",VLOOKUP($B455,'[1]Full Matrix'!$B$3:$BD$729,MATCH(C$2,'[1]Full Matrix'!$B$2:$BD$2,0),FALSE))</f>
        <v xml:space="preserve">3M Projected Capacitive (PCAP) overlay for the V404/P404.  Supports 80 points of touch, zero bezel flat front, ultra-fast response time, thermoplastic seal, tempered glass </v>
      </c>
      <c r="D455" s="15">
        <f>IF(ISERROR(VLOOKUP($B455,'[1]Full Matrix'!$B$3:$BD$729,MATCH(D$2,'[1]Full Matrix'!$B$2:$BD$2,0),FALSE)),"",VLOOKUP($B455,'[1]Full Matrix'!$B$3:$BD$729,MATCH(D$2,'[1]Full Matrix'!$B$2:$BD$2,0),FALSE))</f>
        <v>2200</v>
      </c>
    </row>
    <row r="456" spans="1:4" ht="46.8" x14ac:dyDescent="0.3">
      <c r="A456" s="12" t="s">
        <v>454</v>
      </c>
      <c r="B456" s="23" t="s">
        <v>457</v>
      </c>
      <c r="C456" s="31" t="str">
        <f>IF(ISERROR(VLOOKUP($B456,'[1]Full Matrix'!$B$3:$BD$729,MATCH(C$2,'[1]Full Matrix'!$B$2:$BD$2,0),FALSE)),"",VLOOKUP($B456,'[1]Full Matrix'!$B$3:$BD$729,MATCH(C$2,'[1]Full Matrix'!$B$2:$BD$2,0),FALSE))</f>
        <v>3M Projected Capacitive (PCAP) overlay for the V484/P484.  Supports 80 points of touch, zero bezel flat front, ultra-fast response time, thermoplastic seal, tempered glass - Limited Availability (Suggested Replacement OLP-484-2)</v>
      </c>
      <c r="D456" s="15">
        <f>IF(ISERROR(VLOOKUP($B456,'[1]Full Matrix'!$B$3:$BD$729,MATCH(D$2,'[1]Full Matrix'!$B$2:$BD$2,0),FALSE)),"",VLOOKUP($B456,'[1]Full Matrix'!$B$3:$BD$729,MATCH(D$2,'[1]Full Matrix'!$B$2:$BD$2,0),FALSE))</f>
        <v>2650</v>
      </c>
    </row>
    <row r="457" spans="1:4" ht="24" x14ac:dyDescent="0.3">
      <c r="A457" s="12" t="s">
        <v>454</v>
      </c>
      <c r="B457" s="23" t="s">
        <v>458</v>
      </c>
      <c r="C457" s="31" t="s">
        <v>459</v>
      </c>
      <c r="D457" s="15">
        <f>IF(ISERROR(VLOOKUP($B457,'[1]Full Matrix'!$B$3:$BD$729,MATCH(D$2,'[1]Full Matrix'!$B$2:$BD$2,0),FALSE)),"",VLOOKUP($B457,'[1]Full Matrix'!$B$3:$BD$729,MATCH(D$2,'[1]Full Matrix'!$B$2:$BD$2,0),FALSE))</f>
        <v>3121</v>
      </c>
    </row>
    <row r="458" spans="1:4" ht="46.8" x14ac:dyDescent="0.3">
      <c r="A458" s="12" t="s">
        <v>454</v>
      </c>
      <c r="B458" s="23" t="s">
        <v>460</v>
      </c>
      <c r="C458" s="31" t="str">
        <f>IF(ISERROR(VLOOKUP($B458,'[1]Full Matrix'!$B$3:$BD$729,MATCH(C$2,'[1]Full Matrix'!$B$2:$BD$2,0),FALSE)),"",VLOOKUP($B458,'[1]Full Matrix'!$B$3:$BD$729,MATCH(C$2,'[1]Full Matrix'!$B$2:$BD$2,0),FALSE))</f>
        <v>3M Projected Capacitive (PCAP) overlay for the V554/P554.  Supports 80 points of touch, zero bezel flat front, ultra-fast response time, thermoplastic seal, tempered glass - Limited Availability (Suggested Replacement OLP-554-2)</v>
      </c>
      <c r="D458" s="15">
        <f>IF(ISERROR(VLOOKUP($B458,'[1]Full Matrix'!$B$3:$BD$729,MATCH(D$2,'[1]Full Matrix'!$B$2:$BD$2,0),FALSE)),"",VLOOKUP($B458,'[1]Full Matrix'!$B$3:$BD$729,MATCH(D$2,'[1]Full Matrix'!$B$2:$BD$2,0),FALSE))</f>
        <v>2900</v>
      </c>
    </row>
    <row r="459" spans="1:4" ht="24" x14ac:dyDescent="0.3">
      <c r="A459" s="12" t="s">
        <v>454</v>
      </c>
      <c r="B459" s="23" t="s">
        <v>461</v>
      </c>
      <c r="C459" s="31" t="s">
        <v>462</v>
      </c>
      <c r="D459" s="15">
        <f>IF(ISERROR(VLOOKUP($B459,'[1]Full Matrix'!$B$3:$BD$729,MATCH(D$2,'[1]Full Matrix'!$B$2:$BD$2,0),FALSE)),"",VLOOKUP($B459,'[1]Full Matrix'!$B$3:$BD$729,MATCH(D$2,'[1]Full Matrix'!$B$2:$BD$2,0),FALSE))</f>
        <v>3569</v>
      </c>
    </row>
    <row r="460" spans="1:4" ht="24" x14ac:dyDescent="0.3">
      <c r="A460" s="12" t="s">
        <v>454</v>
      </c>
      <c r="B460" s="23" t="s">
        <v>463</v>
      </c>
      <c r="C460" s="14" t="str">
        <f>IF(ISERROR(VLOOKUP($B460,'[1]Full Matrix'!$B$3:$BD$729,MATCH(C$2,'[1]Full Matrix'!$B$2:$BD$2,0),FALSE)),"",VLOOKUP($B460,'[1]Full Matrix'!$B$3:$BD$729,MATCH(C$2,'[1]Full Matrix'!$B$2:$BD$2,0),FALSE))</f>
        <v>10 Point Infrared Touch Overlay for the C431.  HID compliant, AR Tempered glass and easy installation.  Must order C431 separately.</v>
      </c>
      <c r="D460" s="15">
        <f>IF(ISERROR(VLOOKUP($B460,'[1]Full Matrix'!$B$3:$BD$729,MATCH(D$2,'[1]Full Matrix'!$B$2:$BD$2,0),FALSE)),"",VLOOKUP($B460,'[1]Full Matrix'!$B$3:$BD$729,MATCH(D$2,'[1]Full Matrix'!$B$2:$BD$2,0),FALSE))</f>
        <v>1609</v>
      </c>
    </row>
    <row r="461" spans="1:4" ht="24" x14ac:dyDescent="0.3">
      <c r="A461" s="12" t="s">
        <v>454</v>
      </c>
      <c r="B461" s="23" t="s">
        <v>464</v>
      </c>
      <c r="C461" s="14" t="str">
        <f>IF(ISERROR(VLOOKUP($B461,'[1]Full Matrix'!$B$3:$BD$729,MATCH(C$2,'[1]Full Matrix'!$B$2:$BD$2,0),FALSE)),"",VLOOKUP($B461,'[1]Full Matrix'!$B$3:$BD$729,MATCH(C$2,'[1]Full Matrix'!$B$2:$BD$2,0),FALSE))</f>
        <v>10 Point Infrared Touch Overlay for the C501.  HID compliant, AR Tempered glass and easy installation.  Must order C501 separately.</v>
      </c>
      <c r="D461" s="15">
        <f>IF(ISERROR(VLOOKUP($B461,'[1]Full Matrix'!$B$3:$BD$729,MATCH(D$2,'[1]Full Matrix'!$B$2:$BD$2,0),FALSE)),"",VLOOKUP($B461,'[1]Full Matrix'!$B$3:$BD$729,MATCH(D$2,'[1]Full Matrix'!$B$2:$BD$2,0),FALSE))</f>
        <v>1749</v>
      </c>
    </row>
    <row r="462" spans="1:4" ht="24" x14ac:dyDescent="0.3">
      <c r="A462" s="12" t="s">
        <v>454</v>
      </c>
      <c r="B462" s="23" t="s">
        <v>465</v>
      </c>
      <c r="C462" s="14" t="str">
        <f>IF(ISERROR(VLOOKUP($B462,'[1]Full Matrix'!$B$3:$BD$729,MATCH(C$2,'[1]Full Matrix'!$B$2:$BD$2,0),FALSE)),"",VLOOKUP($B462,'[1]Full Matrix'!$B$3:$BD$729,MATCH(C$2,'[1]Full Matrix'!$B$2:$BD$2,0),FALSE))</f>
        <v>10 Point Infrared Touch Overlay for the C551.  HID compliant, AR Tempered glass and easy installation.  Must order C551 separately.</v>
      </c>
      <c r="D462" s="15">
        <f>IF(ISERROR(VLOOKUP($B462,'[1]Full Matrix'!$B$3:$BD$729,MATCH(D$2,'[1]Full Matrix'!$B$2:$BD$2,0),FALSE)),"",VLOOKUP($B462,'[1]Full Matrix'!$B$3:$BD$729,MATCH(D$2,'[1]Full Matrix'!$B$2:$BD$2,0),FALSE))</f>
        <v>2029</v>
      </c>
    </row>
    <row r="463" spans="1:4" ht="35.4" x14ac:dyDescent="0.3">
      <c r="A463" s="12" t="s">
        <v>454</v>
      </c>
      <c r="B463" s="23" t="s">
        <v>466</v>
      </c>
      <c r="C463" s="14" t="str">
        <f>IF(ISERROR(VLOOKUP($B463,'[1]Full Matrix'!$B$3:$BD$729,MATCH(C$2,'[1]Full Matrix'!$B$2:$BD$2,0),FALSE)),"",VLOOKUP($B463,'[1]Full Matrix'!$B$3:$BD$729,MATCH(C$2,'[1]Full Matrix'!$B$2:$BD$2,0),FALSE))</f>
        <v>10 Point Infrared Touch Overlay for the C651Q and V654Q.  HID compliant, Clear Tempered glass and easy installation.  Must order C651Q or V654Q separately.</v>
      </c>
      <c r="D463" s="15">
        <f>IF(ISERROR(VLOOKUP($B463,'[1]Full Matrix'!$B$3:$BD$729,MATCH(D$2,'[1]Full Matrix'!$B$2:$BD$2,0),FALSE)),"",VLOOKUP($B463,'[1]Full Matrix'!$B$3:$BD$729,MATCH(D$2,'[1]Full Matrix'!$B$2:$BD$2,0),FALSE))</f>
        <v>2799</v>
      </c>
    </row>
    <row r="464" spans="1:4" ht="35.4" x14ac:dyDescent="0.3">
      <c r="A464" s="12" t="s">
        <v>454</v>
      </c>
      <c r="B464" s="23" t="s">
        <v>467</v>
      </c>
      <c r="C464" s="14" t="str">
        <f>IF(ISERROR(VLOOKUP($B464,'[1]Full Matrix'!$B$3:$BD$729,MATCH(C$2,'[1]Full Matrix'!$B$2:$BD$2,0),FALSE)),"",VLOOKUP($B464,'[1]Full Matrix'!$B$3:$BD$729,MATCH(C$2,'[1]Full Matrix'!$B$2:$BD$2,0),FALSE))</f>
        <v>10 Point Infrared Touch Overlay for the C750Q, C751Q and V754Q.  HID compliant, Clear Tempered glass and easy installation.  Must order C750Q, C751Q or V754Q separately.</v>
      </c>
      <c r="D464" s="15">
        <f>IF(ISERROR(VLOOKUP($B464,'[1]Full Matrix'!$B$3:$BD$729,MATCH(D$2,'[1]Full Matrix'!$B$2:$BD$2,0),FALSE)),"",VLOOKUP($B464,'[1]Full Matrix'!$B$3:$BD$729,MATCH(D$2,'[1]Full Matrix'!$B$2:$BD$2,0),FALSE))</f>
        <v>3723</v>
      </c>
    </row>
    <row r="465" spans="1:4" ht="36" thickBot="1" x14ac:dyDescent="0.35">
      <c r="A465" s="12" t="s">
        <v>454</v>
      </c>
      <c r="B465" s="23" t="s">
        <v>468</v>
      </c>
      <c r="C465" s="14" t="str">
        <f>IF(ISERROR(VLOOKUP($B465,'[1]Full Matrix'!$B$3:$BD$729,MATCH(C$2,'[1]Full Matrix'!$B$2:$BD$2,0),FALSE)),"",VLOOKUP($B465,'[1]Full Matrix'!$B$3:$BD$729,MATCH(C$2,'[1]Full Matrix'!$B$2:$BD$2,0),FALSE))</f>
        <v>10 Point Infrared Touch Overlay for the C860Q, C861Q and V864Q.  HID compliant, Clear Tempered glass and easy installation.  Must order C860Q, C861Q or V864Q separately.</v>
      </c>
      <c r="D465" s="15">
        <f>IF(ISERROR(VLOOKUP($B465,'[1]Full Matrix'!$B$3:$BD$729,MATCH(D$2,'[1]Full Matrix'!$B$2:$BD$2,0),FALSE)),"",VLOOKUP($B465,'[1]Full Matrix'!$B$3:$BD$729,MATCH(D$2,'[1]Full Matrix'!$B$2:$BD$2,0),FALSE))</f>
        <v>4759</v>
      </c>
    </row>
    <row r="466" spans="1:4" s="29" customFormat="1" ht="16.8" thickTop="1" thickBot="1" x14ac:dyDescent="0.3">
      <c r="A466" s="25" t="s">
        <v>469</v>
      </c>
      <c r="B466" s="26"/>
      <c r="C466" s="27"/>
      <c r="D466" s="28"/>
    </row>
    <row r="467" spans="1:4" ht="115.8" thickTop="1" x14ac:dyDescent="0.3">
      <c r="A467" s="12" t="s">
        <v>469</v>
      </c>
      <c r="B467" s="23" t="s">
        <v>470</v>
      </c>
      <c r="C467" s="36" t="str">
        <f>IF(ISERROR(VLOOKUP($B467,'[1]Full Matrix'!$B$3:$BD$729,MATCH(C$2,'[1]Full Matrix'!$B$2:$BD$2,0),FALSE)),"",VLOOKUP($B467,'[1]Full Matrix'!$B$3:$BD$729,MATCH(C$2,'[1]Full Matrix'!$B$2:$BD$2,0),FALSE))</f>
        <v>Side facing rear mounted speaker for all versions of the P701, P702, P461, P521,  P551, X551UN, X462HB.  Compatible but depth affected for all versions of:  X461S, X551S, V404, V422, V462, V484, V551, V651, V552, V652, V463, X463UN, X464UN, X462UNV, X464UNV, X554UN, X554UNV, X554UNS, X555UNS, X555UNV, X462S, X552S, X474HB, X554HB, X754HB, P462, P463, P552, P553, P703, V421, V461, V462-TM, V463-TM, V651-TM, V652-TM, V801, E705, E805, E905, X551UHD, X651UHD(-2), X841UHD(-2), X981UHD(-2), UN462A/VA, UN552S/VS, UN552/V and UN492S/VS - Limited Availability</v>
      </c>
      <c r="D467" s="15">
        <f>IF(ISERROR(VLOOKUP($B467,'[1]Full Matrix'!$B$3:$BD$729,MATCH(D$2,'[1]Full Matrix'!$B$2:$BD$2,0),FALSE)),"",VLOOKUP($B467,'[1]Full Matrix'!$B$3:$BD$729,MATCH(D$2,'[1]Full Matrix'!$B$2:$BD$2,0),FALSE))</f>
        <v>269</v>
      </c>
    </row>
    <row r="468" spans="1:4" x14ac:dyDescent="0.3">
      <c r="A468" s="12" t="s">
        <v>469</v>
      </c>
      <c r="B468" s="23" t="s">
        <v>471</v>
      </c>
      <c r="C468" s="36" t="str">
        <f>IF(ISERROR(VLOOKUP($B468,'[1]Full Matrix'!$B$3:$BD$729,MATCH(C$2,'[1]Full Matrix'!$B$2:$BD$2,0),FALSE)),"",VLOOKUP($B468,'[1]Full Matrix'!$B$3:$BD$729,MATCH(C$2,'[1]Full Matrix'!$B$2:$BD$2,0),FALSE))</f>
        <v>Side facing, rear mounted speaker for the X401S, V423, V423-TM</v>
      </c>
      <c r="D468" s="15">
        <f>IF(ISERROR(VLOOKUP($B468,'[1]Full Matrix'!$B$3:$BD$729,MATCH(D$2,'[1]Full Matrix'!$B$2:$BD$2,0),FALSE)),"",VLOOKUP($B468,'[1]Full Matrix'!$B$3:$BD$729,MATCH(D$2,'[1]Full Matrix'!$B$2:$BD$2,0),FALSE))</f>
        <v>193</v>
      </c>
    </row>
    <row r="469" spans="1:4" ht="69.599999999999994" x14ac:dyDescent="0.3">
      <c r="A469" s="12" t="s">
        <v>469</v>
      </c>
      <c r="B469" s="23" t="s">
        <v>472</v>
      </c>
      <c r="C469" s="36" t="str">
        <f>IF(ISERROR(VLOOKUP($B469,'[1]Full Matrix'!$B$3:$BD$729,MATCH(C$2,'[1]Full Matrix'!$B$2:$BD$2,0),FALSE)),"",VLOOKUP($B469,'[1]Full Matrix'!$B$3:$BD$729,MATCH(C$2,'[1]Full Matrix'!$B$2:$BD$2,0),FALSE))</f>
        <v>Premium full range passive speaker for V404, V484, V554, P404, P484, P554, X474HB, X554HB, X754HB, X551UHD, X651UHD(-2), X841UHD(-2), X981UHD(-2), V654Q, C651Q, V754Q, C751Q, V864Q, C861Q, V984Q, C981Q, UN462A/VA, UN492S/VS, UN552/V, UN552S/VS,
 MA431, MA491, MA551, P435, P495 and P555</v>
      </c>
      <c r="D469" s="15">
        <f>IF(ISERROR(VLOOKUP($B469,'[1]Full Matrix'!$B$3:$BD$729,MATCH(D$2,'[1]Full Matrix'!$B$2:$BD$2,0),FALSE)),"",VLOOKUP($B469,'[1]Full Matrix'!$B$3:$BD$729,MATCH(D$2,'[1]Full Matrix'!$B$2:$BD$2,0),FALSE))</f>
        <v>405</v>
      </c>
    </row>
    <row r="470" spans="1:4" ht="81" x14ac:dyDescent="0.3">
      <c r="A470" s="12" t="s">
        <v>469</v>
      </c>
      <c r="B470" s="23" t="s">
        <v>473</v>
      </c>
      <c r="C470" s="36" t="str">
        <f>IF(ISERROR(VLOOKUP($B470,'[1]Full Matrix'!$B$3:$BD$729,MATCH(C$2,'[1]Full Matrix'!$B$2:$BD$2,0),FALSE)),"",VLOOKUP($B470,'[1]Full Matrix'!$B$3:$BD$729,MATCH(C$2,'[1]Full Matrix'!$B$2:$BD$2,0),FALSE))</f>
        <v>Premium full range active speaker for V404, V484, V554, P404, P484, P554, X474HB, X554HB, X754HB, X551UHD, X651UHD(-2), X841UHD(-2), X981UHD(-2), V654Q, C651Q, V754Q, C750Q, C751Q, V864Q, C860Q, C861Q, V984Q, C981Q, UN462A/VA, UN492S/VS, UN552/V, UN552S/VS, C431, C501, C551, ME431, ME501, ME551, ME651, M431, M491, M551, M651, MA431, MA491, MA551, P435, P495 and P555</v>
      </c>
      <c r="D470" s="15">
        <f>IF(ISERROR(VLOOKUP($B470,'[1]Full Matrix'!$B$3:$BD$729,MATCH(D$2,'[1]Full Matrix'!$B$2:$BD$2,0),FALSE)),"",VLOOKUP($B470,'[1]Full Matrix'!$B$3:$BD$729,MATCH(D$2,'[1]Full Matrix'!$B$2:$BD$2,0),FALSE))</f>
        <v>769</v>
      </c>
    </row>
    <row r="471" spans="1:4" ht="58.2" x14ac:dyDescent="0.3">
      <c r="A471" s="12" t="s">
        <v>469</v>
      </c>
      <c r="B471" s="23" t="s">
        <v>474</v>
      </c>
      <c r="C471" s="36" t="str">
        <f>IF(ISERROR(VLOOKUP($B471,'[1]Full Matrix'!$B$3:$BD$729,MATCH(C$2,'[1]Full Matrix'!$B$2:$BD$2,0),FALSE)),"",VLOOKUP($B471,'[1]Full Matrix'!$B$3:$BD$729,MATCH(C$2,'[1]Full Matrix'!$B$2:$BD$2,0),FALSE))</f>
        <v>Thin 15W side or rear-mounted speaker set for all versions of the V404, V484, V554, V463, V552, V652, V801, P404, P484, P554, P403, P463, P553, P703, X462UNV, X463UN, X551UN, X464UN, X464UNV, X554UN, X554UNV, X554UNS, X555UNS, X555UNV, X462S, MA431, MA491, MA551 - Limited Availability</v>
      </c>
      <c r="D471" s="15">
        <f>IF(ISERROR(VLOOKUP($B471,'[1]Full Matrix'!$B$3:$BD$729,MATCH(D$2,'[1]Full Matrix'!$B$2:$BD$2,0),FALSE)),"",VLOOKUP($B471,'[1]Full Matrix'!$B$3:$BD$729,MATCH(D$2,'[1]Full Matrix'!$B$2:$BD$2,0),FALSE))</f>
        <v>193</v>
      </c>
    </row>
    <row r="472" spans="1:4" x14ac:dyDescent="0.3">
      <c r="A472" s="12" t="s">
        <v>469</v>
      </c>
      <c r="B472" s="23" t="s">
        <v>475</v>
      </c>
      <c r="C472" s="36" t="str">
        <f>IF(ISERROR(VLOOKUP($B472,'[1]Full Matrix'!$B$3:$BD$729,MATCH(C$2,'[1]Full Matrix'!$B$2:$BD$2,0),FALSE)),"",VLOOKUP($B472,'[1]Full Matrix'!$B$3:$BD$729,MATCH(C$2,'[1]Full Matrix'!$B$2:$BD$2,0),FALSE))</f>
        <v>Optional table top stand accessory for the E327</v>
      </c>
      <c r="D472" s="15">
        <f>IF(ISERROR(VLOOKUP($B472,'[1]Full Matrix'!$B$3:$BD$729,MATCH(D$2,'[1]Full Matrix'!$B$2:$BD$2,0),FALSE)),"",VLOOKUP($B472,'[1]Full Matrix'!$B$3:$BD$729,MATCH(D$2,'[1]Full Matrix'!$B$2:$BD$2,0),FALSE))</f>
        <v>79.989999999999995</v>
      </c>
    </row>
    <row r="473" spans="1:4" ht="35.4" x14ac:dyDescent="0.3">
      <c r="A473" s="12" t="s">
        <v>469</v>
      </c>
      <c r="B473" s="23" t="s">
        <v>476</v>
      </c>
      <c r="C473" s="14" t="str">
        <f>IF(ISERROR(VLOOKUP($B473,'[1]Full Matrix'!$B$3:$BD$729,MATCH(C$2,'[1]Full Matrix'!$B$2:$BD$2,0),FALSE)),"",VLOOKUP($B473,'[1]Full Matrix'!$B$3:$BD$729,MATCH(C$2,'[1]Full Matrix'!$B$2:$BD$2,0),FALSE))</f>
        <v>Stand for all versions of the V322, V323, V323-2, V423, V423, V463, P403, P463, X464UN, X464UNV, UN462A and UN462VA.   Note if a touch overlay is installed on any product, the stand will not screw in.</v>
      </c>
      <c r="D473" s="15">
        <f>IF(ISERROR(VLOOKUP($B473,'[1]Full Matrix'!$B$3:$BD$729,MATCH(D$2,'[1]Full Matrix'!$B$2:$BD$2,0),FALSE)),"",VLOOKUP($B473,'[1]Full Matrix'!$B$3:$BD$729,MATCH(D$2,'[1]Full Matrix'!$B$2:$BD$2,0),FALSE))</f>
        <v>104</v>
      </c>
    </row>
    <row r="474" spans="1:4" ht="24" x14ac:dyDescent="0.3">
      <c r="A474" s="12" t="s">
        <v>469</v>
      </c>
      <c r="B474" s="23" t="s">
        <v>477</v>
      </c>
      <c r="C474" s="14" t="str">
        <f>IF(ISERROR(VLOOKUP($B474,'[1]Full Matrix'!$B$3:$BD$729,MATCH(C$2,'[1]Full Matrix'!$B$2:$BD$2,0),FALSE)),"",VLOOKUP($B474,'[1]Full Matrix'!$B$3:$BD$729,MATCH(C$2,'[1]Full Matrix'!$B$2:$BD$2,0),FALSE))</f>
        <v>Optional table top stand for Vxx4, Pxx4, Cxx1, ME501, ME551, M431, M491, M551, MA431, MA491, MA551, P435, P495 and P555 products</v>
      </c>
      <c r="D474" s="15">
        <f>IF(ISERROR(VLOOKUP($B474,'[1]Full Matrix'!$B$3:$BD$729,MATCH(D$2,'[1]Full Matrix'!$B$2:$BD$2,0),FALSE)),"",VLOOKUP($B474,'[1]Full Matrix'!$B$3:$BD$729,MATCH(D$2,'[1]Full Matrix'!$B$2:$BD$2,0),FALSE))</f>
        <v>80</v>
      </c>
    </row>
    <row r="475" spans="1:4" ht="35.4" x14ac:dyDescent="0.3">
      <c r="A475" s="12" t="s">
        <v>469</v>
      </c>
      <c r="B475" s="23" t="s">
        <v>478</v>
      </c>
      <c r="C475" s="36" t="str">
        <f>IF(ISERROR(VLOOKUP($B475,'[1]Full Matrix'!$B$3:$BD$729,MATCH(C$2,'[1]Full Matrix'!$B$2:$BD$2,0),FALSE)),"",VLOOKUP($B475,'[1]Full Matrix'!$B$3:$BD$729,MATCH(C$2,'[1]Full Matrix'!$B$2:$BD$2,0),FALSE))</f>
        <v>Stand for all versions of the LCD4020, P401, P402, S401, LCD4215, V421, V421-2, LCD4615, V461, V461-2, X461S, X462S, V422, V422-AVT, X462UNV and X463UN - LIMITED AVAILABILITY</v>
      </c>
      <c r="D475" s="15">
        <f>IF(ISERROR(VLOOKUP($B475,'[1]Full Matrix'!$B$3:$BD$729,MATCH(D$2,'[1]Full Matrix'!$B$2:$BD$2,0),FALSE)),"",VLOOKUP($B475,'[1]Full Matrix'!$B$3:$BD$729,MATCH(D$2,'[1]Full Matrix'!$B$2:$BD$2,0),FALSE))</f>
        <v>108</v>
      </c>
    </row>
    <row r="476" spans="1:4" ht="24" x14ac:dyDescent="0.3">
      <c r="A476" s="12" t="s">
        <v>469</v>
      </c>
      <c r="B476" s="23" t="s">
        <v>479</v>
      </c>
      <c r="C476" s="36" t="str">
        <f>IF(ISERROR(VLOOKUP($B476,'[1]Full Matrix'!$B$3:$BD$729,MATCH(C$2,'[1]Full Matrix'!$B$2:$BD$2,0),FALSE)),"",VLOOKUP($B476,'[1]Full Matrix'!$B$3:$BD$729,MATCH(C$2,'[1]Full Matrix'!$B$2:$BD$2,0),FALSE))</f>
        <v>Optional table top stand accessory for the E436, E437Q, E507Q and E557Q</v>
      </c>
      <c r="D476" s="15">
        <f>IF(ISERROR(VLOOKUP($B476,'[1]Full Matrix'!$B$3:$BD$729,MATCH(D$2,'[1]Full Matrix'!$B$2:$BD$2,0),FALSE)),"",VLOOKUP($B476,'[1]Full Matrix'!$B$3:$BD$729,MATCH(D$2,'[1]Full Matrix'!$B$2:$BD$2,0),FALSE))</f>
        <v>60.2</v>
      </c>
    </row>
    <row r="477" spans="1:4" x14ac:dyDescent="0.3">
      <c r="A477" s="12" t="s">
        <v>469</v>
      </c>
      <c r="B477" s="23" t="s">
        <v>480</v>
      </c>
      <c r="C477" s="36" t="str">
        <f>IF(ISERROR(VLOOKUP($B477,'[1]Full Matrix'!$B$3:$BD$729,MATCH(C$2,'[1]Full Matrix'!$B$2:$BD$2,0),FALSE)),"",VLOOKUP($B477,'[1]Full Matrix'!$B$3:$BD$729,MATCH(C$2,'[1]Full Matrix'!$B$2:$BD$2,0),FALSE))</f>
        <v>Optional table top stand accessory for the ME431</v>
      </c>
      <c r="D477" s="15">
        <f>IF(ISERROR(VLOOKUP($B477,'[1]Full Matrix'!$B$3:$BD$729,MATCH(D$2,'[1]Full Matrix'!$B$2:$BD$2,0),FALSE)),"",VLOOKUP($B477,'[1]Full Matrix'!$B$3:$BD$729,MATCH(D$2,'[1]Full Matrix'!$B$2:$BD$2,0),FALSE))</f>
        <v>80</v>
      </c>
    </row>
    <row r="478" spans="1:4" ht="46.8" x14ac:dyDescent="0.3">
      <c r="A478" s="12" t="s">
        <v>469</v>
      </c>
      <c r="B478" s="35" t="s">
        <v>481</v>
      </c>
      <c r="C478" s="31" t="str">
        <f>IF(ISERROR(VLOOKUP($B478,'[1]Full Matrix'!$B$3:$BD$729,MATCH(C$2,'[1]Full Matrix'!$B$2:$BD$2,0),FALSE)),"",VLOOKUP($B478,'[1]Full Matrix'!$B$3:$BD$729,MATCH(C$2,'[1]Full Matrix'!$B$2:$BD$2,0),FALSE))</f>
        <v>Stand for all versions of the LCD4620, P461, P462, X461UN, X462UN, X461UNV, X461HB, S461, V462, V462-TM, V463-TM and V552.  Note if a touch overlay is installed on any product, the stand will not screw in. - LIMITED AVAILABILITY</v>
      </c>
      <c r="D478" s="15">
        <f>IF(ISERROR(VLOOKUP($B478,'[1]Full Matrix'!$B$3:$BD$729,MATCH(D$2,'[1]Full Matrix'!$B$2:$BD$2,0),FALSE)),"",VLOOKUP($B478,'[1]Full Matrix'!$B$3:$BD$729,MATCH(D$2,'[1]Full Matrix'!$B$2:$BD$2,0),FALSE))</f>
        <v>108</v>
      </c>
    </row>
    <row r="479" spans="1:4" ht="35.4" x14ac:dyDescent="0.3">
      <c r="A479" s="12" t="s">
        <v>469</v>
      </c>
      <c r="B479" s="35" t="s">
        <v>482</v>
      </c>
      <c r="C479" s="31" t="str">
        <f>IF(ISERROR(VLOOKUP($B479,'[1]Full Matrix'!$B$3:$BD$729,MATCH(C$2,'[1]Full Matrix'!$B$2:$BD$2,0),FALSE)),"",VLOOKUP($B479,'[1]Full Matrix'!$B$3:$BD$729,MATCH(C$2,'[1]Full Matrix'!$B$2:$BD$2,0),FALSE))</f>
        <v>Stand for all versions of the LCD5220, P521, S521, P551, V551, P552, X551S, X552S, X551UN, X554UN, X554UNS, X554UNV, X555UNS, X555UNV, X554HB, X551UHD and P553 - LIMITED AVAILABILITY</v>
      </c>
      <c r="D479" s="15">
        <f>IF(ISERROR(VLOOKUP($B479,'[1]Full Matrix'!$B$3:$BD$729,MATCH(D$2,'[1]Full Matrix'!$B$2:$BD$2,0),FALSE)),"",VLOOKUP($B479,'[1]Full Matrix'!$B$3:$BD$729,MATCH(D$2,'[1]Full Matrix'!$B$2:$BD$2,0),FALSE))</f>
        <v>135</v>
      </c>
    </row>
    <row r="480" spans="1:4" ht="24" x14ac:dyDescent="0.3">
      <c r="A480" s="12" t="s">
        <v>469</v>
      </c>
      <c r="B480" s="35" t="s">
        <v>483</v>
      </c>
      <c r="C480" s="31" t="s">
        <v>484</v>
      </c>
      <c r="D480" s="15">
        <f>IF(ISERROR(VLOOKUP($B480,'[1]Full Matrix'!$B$3:$BD$729,MATCH(D$2,'[1]Full Matrix'!$B$2:$BD$2,0),FALSE)),"",VLOOKUP($B480,'[1]Full Matrix'!$B$3:$BD$729,MATCH(D$2,'[1]Full Matrix'!$B$2:$BD$2,0),FALSE))</f>
        <v>119</v>
      </c>
    </row>
    <row r="481" spans="1:4" ht="24" x14ac:dyDescent="0.3">
      <c r="A481" s="12" t="s">
        <v>469</v>
      </c>
      <c r="B481" s="23" t="s">
        <v>485</v>
      </c>
      <c r="C481" s="31" t="str">
        <f>IF(ISERROR(VLOOKUP($B481,'[1]Full Matrix'!$B$3:$BD$729,MATCH(C$2,'[1]Full Matrix'!$B$2:$BD$2,0),FALSE)),"",VLOOKUP($B481,'[1]Full Matrix'!$B$3:$BD$729,MATCH(C$2,'[1]Full Matrix'!$B$2:$BD$2,0),FALSE))</f>
        <v>Optional table top stand accessory for the E655. - LIMITED AVAILABILITY</v>
      </c>
      <c r="D481" s="15">
        <f>IF(ISERROR(VLOOKUP($B481,'[1]Full Matrix'!$B$3:$BD$729,MATCH(D$2,'[1]Full Matrix'!$B$2:$BD$2,0),FALSE)),"",VLOOKUP($B481,'[1]Full Matrix'!$B$3:$BD$729,MATCH(D$2,'[1]Full Matrix'!$B$2:$BD$2,0),FALSE))</f>
        <v>117</v>
      </c>
    </row>
    <row r="482" spans="1:4" x14ac:dyDescent="0.3">
      <c r="A482" s="12" t="s">
        <v>469</v>
      </c>
      <c r="B482" s="23" t="s">
        <v>486</v>
      </c>
      <c r="C482" s="31" t="str">
        <f>IF(ISERROR(VLOOKUP($B482,'[1]Full Matrix'!$B$3:$BD$729,MATCH(C$2,'[1]Full Matrix'!$B$2:$BD$2,0),FALSE)),"",VLOOKUP($B482,'[1]Full Matrix'!$B$3:$BD$729,MATCH(C$2,'[1]Full Matrix'!$B$2:$BD$2,0),FALSE))</f>
        <v>Tabletop stand for the E657Q</v>
      </c>
      <c r="D482" s="15">
        <f>IF(ISERROR(VLOOKUP($B482,'[1]Full Matrix'!$B$3:$BD$729,MATCH(D$2,'[1]Full Matrix'!$B$2:$BD$2,0),FALSE)),"",VLOOKUP($B482,'[1]Full Matrix'!$B$3:$BD$729,MATCH(D$2,'[1]Full Matrix'!$B$2:$BD$2,0),FALSE))</f>
        <v>52</v>
      </c>
    </row>
    <row r="483" spans="1:4" x14ac:dyDescent="0.3">
      <c r="A483" s="12" t="s">
        <v>469</v>
      </c>
      <c r="B483" s="23" t="s">
        <v>487</v>
      </c>
      <c r="C483" s="31" t="str">
        <f>IF(ISERROR(VLOOKUP($B483,'[1]Full Matrix'!$B$3:$BD$729,MATCH(C$2,'[1]Full Matrix'!$B$2:$BD$2,0),FALSE)),"",VLOOKUP($B483,'[1]Full Matrix'!$B$3:$BD$729,MATCH(C$2,'[1]Full Matrix'!$B$2:$BD$2,0),FALSE))</f>
        <v>Optional table top stand accessory for the ME651 and M651</v>
      </c>
      <c r="D483" s="15">
        <f>IF(ISERROR(VLOOKUP($B483,'[1]Full Matrix'!$B$3:$BD$729,MATCH(D$2,'[1]Full Matrix'!$B$2:$BD$2,0),FALSE)),"",VLOOKUP($B483,'[1]Full Matrix'!$B$3:$BD$729,MATCH(D$2,'[1]Full Matrix'!$B$2:$BD$2,0),FALSE))</f>
        <v>117</v>
      </c>
    </row>
    <row r="484" spans="1:4" ht="46.8" x14ac:dyDescent="0.3">
      <c r="A484" s="12" t="s">
        <v>469</v>
      </c>
      <c r="B484" s="37" t="s">
        <v>488</v>
      </c>
      <c r="C484" s="36" t="str">
        <f>IF(ISERROR(VLOOKUP($B484,'[1]Full Matrix'!$B$3:$BD$729,MATCH(C$2,'[1]Full Matrix'!$B$2:$BD$2,0),FALSE)),"",VLOOKUP($B484,'[1]Full Matrix'!$B$3:$BD$729,MATCH(C$2,'[1]Full Matrix'!$B$2:$BD$2,0),FALSE))</f>
        <v>Stand for all versions of the C651Q, V654Q, C750Q, C751Q, V754Q, C860Q, C861Q, V864Q, C981Q, V984Q, E705, E805, P703, V801, X841UHD(-2), E905 and X981UHD(-2).  Note if a touch overlay is installed on any product, the stand will not screw in.</v>
      </c>
      <c r="D484" s="15">
        <f>IF(ISERROR(VLOOKUP($B484,'[1]Full Matrix'!$B$3:$BD$729,MATCH(D$2,'[1]Full Matrix'!$B$2:$BD$2,0),FALSE)),"",VLOOKUP($B484,'[1]Full Matrix'!$B$3:$BD$729,MATCH(D$2,'[1]Full Matrix'!$B$2:$BD$2,0),FALSE))</f>
        <v>170</v>
      </c>
    </row>
    <row r="485" spans="1:4" x14ac:dyDescent="0.3">
      <c r="A485" s="12" t="s">
        <v>469</v>
      </c>
      <c r="B485" s="37" t="s">
        <v>489</v>
      </c>
      <c r="C485" s="36" t="str">
        <f>IF(ISERROR(VLOOKUP($B485,'[1]Full Matrix'!$B$3:$BD$729,MATCH(C$2,'[1]Full Matrix'!$B$2:$BD$2,0),FALSE)),"",VLOOKUP($B485,'[1]Full Matrix'!$B$3:$BD$729,MATCH(C$2,'[1]Full Matrix'!$B$2:$BD$2,0),FALSE))</f>
        <v>Optional table top stand accessory for the E328, E438 and E498</v>
      </c>
      <c r="D485" s="15">
        <f>IF(ISERROR(VLOOKUP($B485,'[1]Full Matrix'!$B$3:$BD$729,MATCH(D$2,'[1]Full Matrix'!$B$2:$BD$2,0),FALSE)),"",VLOOKUP($B485,'[1]Full Matrix'!$B$3:$BD$729,MATCH(D$2,'[1]Full Matrix'!$B$2:$BD$2,0),FALSE))</f>
        <v>79.989999999999995</v>
      </c>
    </row>
    <row r="486" spans="1:4" ht="15" thickBot="1" x14ac:dyDescent="0.35">
      <c r="A486" s="12" t="s">
        <v>469</v>
      </c>
      <c r="B486" s="37" t="s">
        <v>490</v>
      </c>
      <c r="C486" s="36" t="str">
        <f>IF(ISERROR(VLOOKUP($B486,'[1]Full Matrix'!$B$3:$BD$729,MATCH(C$2,'[1]Full Matrix'!$B$2:$BD$2,0),FALSE)),"",VLOOKUP($B486,'[1]Full Matrix'!$B$3:$BD$729,MATCH(C$2,'[1]Full Matrix'!$B$2:$BD$2,0),FALSE))</f>
        <v>Optional table top stand accessory for the E558 and E658</v>
      </c>
      <c r="D486" s="15">
        <f>IF(ISERROR(VLOOKUP($B486,'[1]Full Matrix'!$B$3:$BD$729,MATCH(D$2,'[1]Full Matrix'!$B$2:$BD$2,0),FALSE)),"",VLOOKUP($B486,'[1]Full Matrix'!$B$3:$BD$729,MATCH(D$2,'[1]Full Matrix'!$B$2:$BD$2,0),FALSE))</f>
        <v>80</v>
      </c>
    </row>
    <row r="487" spans="1:4" s="29" customFormat="1" ht="16.8" thickTop="1" thickBot="1" x14ac:dyDescent="0.3">
      <c r="A487" s="25" t="s">
        <v>491</v>
      </c>
      <c r="B487" s="26"/>
      <c r="C487" s="27"/>
      <c r="D487" s="28"/>
    </row>
    <row r="488" spans="1:4" ht="24.6" thickTop="1" x14ac:dyDescent="0.3">
      <c r="A488" s="12" t="s">
        <v>491</v>
      </c>
      <c r="B488" s="23" t="s">
        <v>492</v>
      </c>
      <c r="C488" s="36" t="str">
        <f>IF(ISERROR(VLOOKUP($B488,'[1]Full Matrix'!$B$3:$BD$729,MATCH(C$2,'[1]Full Matrix'!$B$2:$BD$2,0),FALSE)),"",VLOOKUP($B488,'[1]Full Matrix'!$B$3:$BD$729,MATCH(C$2,'[1]Full Matrix'!$B$2:$BD$2,0),FALSE))</f>
        <v xml:space="preserve">Internal SDM tuner, NTSC, ATSC Standard (8-VSB, Clear-QAM), 1920x1080 supported, 3yr warranty </v>
      </c>
      <c r="D488" s="15">
        <f>IF(ISERROR(VLOOKUP($B488,'[1]Full Matrix'!$B$3:$BD$729,MATCH(D$2,'[1]Full Matrix'!$B$2:$BD$2,0),FALSE)),"",VLOOKUP($B488,'[1]Full Matrix'!$B$3:$BD$729,MATCH(D$2,'[1]Full Matrix'!$B$2:$BD$2,0),FALSE))</f>
        <v>419</v>
      </c>
    </row>
    <row r="489" spans="1:4" ht="46.8" x14ac:dyDescent="0.3">
      <c r="A489" s="12" t="s">
        <v>491</v>
      </c>
      <c r="B489" s="23" t="s">
        <v>493</v>
      </c>
      <c r="C489" s="36" t="str">
        <f>IF(ISERROR(VLOOKUP($B489,'[1]Full Matrix'!$B$3:$BD$729,MATCH(C$2,'[1]Full Matrix'!$B$2:$BD$2,0),FALSE)),"",VLOOKUP($B489,'[1]Full Matrix'!$B$3:$BD$729,MATCH(C$2,'[1]Full Matrix'!$B$2:$BD$2,0),FALSE))</f>
        <v>SDM PC with Intel i5-8400H, Intel UHD Graphics, 16GB DDR4 RAM, 256GB SSD, Gigabit LAN, Wifi 802.11 AC, Bluetooth, USB 3.0, video output, Windows 10 Pro, vPro and TPM, 3yr warranty. Compatible with all NEC displays supporting SDM (Equivalent to OPS-TI7W-PS)</v>
      </c>
      <c r="D489" s="15">
        <f>IF(ISERROR(VLOOKUP($B489,'[1]Full Matrix'!$B$3:$BD$729,MATCH(D$2,'[1]Full Matrix'!$B$2:$BD$2,0),FALSE)),"",VLOOKUP($B489,'[1]Full Matrix'!$B$3:$BD$729,MATCH(D$2,'[1]Full Matrix'!$B$2:$BD$2,0),FALSE))</f>
        <v>2659</v>
      </c>
    </row>
    <row r="490" spans="1:4" ht="58.2" x14ac:dyDescent="0.3">
      <c r="A490" s="12" t="s">
        <v>491</v>
      </c>
      <c r="B490" s="23" t="s">
        <v>494</v>
      </c>
      <c r="C490" s="36" t="str">
        <f>IF(ISERROR(VLOOKUP($B490,'[1]Full Matrix'!$B$3:$BD$729,MATCH(C$2,'[1]Full Matrix'!$B$2:$BD$2,0),FALSE)),"",VLOOKUP($B490,'[1]Full Matrix'!$B$3:$BD$729,MATCH(C$2,'[1]Full Matrix'!$B$2:$BD$2,0),FALSE))</f>
        <v>SDM PC with Intel i3-8100H, Intel UHD Graphics, 8GB dual channel DDR3 RAM, 128GB mSATA, Gigabit LAN, Wifi 802.11 AC, Bluetooth, USB 3.0, video output, Windows 10 IoT Enterprise, 3yr warranty. Compatible with all NEC displays supporting SDM (Equivalent to OPS-TI3W-PS)</v>
      </c>
      <c r="D490" s="15">
        <f>IF(ISERROR(VLOOKUP($B490,'[1]Full Matrix'!$B$3:$BD$729,MATCH(D$2,'[1]Full Matrix'!$B$2:$BD$2,0),FALSE)),"",VLOOKUP($B490,'[1]Full Matrix'!$B$3:$BD$729,MATCH(D$2,'[1]Full Matrix'!$B$2:$BD$2,0),FALSE))</f>
        <v>1959</v>
      </c>
    </row>
    <row r="491" spans="1:4" ht="46.8" x14ac:dyDescent="0.3">
      <c r="A491" s="12" t="s">
        <v>491</v>
      </c>
      <c r="B491" s="23" t="s">
        <v>495</v>
      </c>
      <c r="C491" s="36" t="str">
        <f>IF(ISERROR(VLOOKUP($B491,'[1]Full Matrix'!$B$3:$BD$729,MATCH(C$2,'[1]Full Matrix'!$B$2:$BD$2,0),FALSE)),"",VLOOKUP($B491,'[1]Full Matrix'!$B$3:$BD$729,MATCH(C$2,'[1]Full Matrix'!$B$2:$BD$2,0),FALSE))</f>
        <v>SDM PC with Intel Celeron Cel-G4930E, Intel UHD Graphics, 4GB dual channel DDR3 RAM, 64GB mSATA, Gigabit LAN, USB 3.0, video output, Windows 10 IoT Enterprise, 3yr warranty. Compatible with all NEC displays supporting SDM (Equivalent to OPS-TAA8R-PS)</v>
      </c>
      <c r="D491" s="15">
        <f>IF(ISERROR(VLOOKUP($B491,'[1]Full Matrix'!$B$3:$BD$729,MATCH(D$2,'[1]Full Matrix'!$B$2:$BD$2,0),FALSE)),"",VLOOKUP($B491,'[1]Full Matrix'!$B$3:$BD$729,MATCH(D$2,'[1]Full Matrix'!$B$2:$BD$2,0),FALSE))</f>
        <v>1399</v>
      </c>
    </row>
    <row r="492" spans="1:4" ht="24" x14ac:dyDescent="0.3">
      <c r="A492" s="12" t="s">
        <v>491</v>
      </c>
      <c r="B492" s="23" t="s">
        <v>496</v>
      </c>
      <c r="C492" s="36" t="str">
        <f>IF(ISERROR(VLOOKUP($B492,'[1]Full Matrix'!$B$3:$BD$729,MATCH(C$2,'[1]Full Matrix'!$B$2:$BD$2,0),FALSE)),"",VLOOKUP($B492,'[1]Full Matrix'!$B$3:$BD$729,MATCH(C$2,'[1]Full Matrix'!$B$2:$BD$2,0),FALSE))</f>
        <v>12G SDI SDM interface card with full 4K/60Hz support.  Compatible with ME, M, MA and Pxx5 Series.</v>
      </c>
      <c r="D492" s="15">
        <v>1959</v>
      </c>
    </row>
    <row r="493" spans="1:4" ht="36" thickBot="1" x14ac:dyDescent="0.35">
      <c r="A493" s="12" t="s">
        <v>491</v>
      </c>
      <c r="B493" s="23" t="s">
        <v>497</v>
      </c>
      <c r="C493" s="36" t="str">
        <f>IF(ISERROR(VLOOKUP($B493,'[1]Full Matrix'!$B$3:$BD$729,MATCH(C$2,'[1]Full Matrix'!$B$2:$BD$2,0),FALSE)),"",VLOOKUP($B493,'[1]Full Matrix'!$B$3:$BD$729,MATCH(C$2,'[1]Full Matrix'!$B$2:$BD$2,0),FALSE))</f>
        <v>HDBaseT SDM receiver module.  Receive an HDBaseT (video, audio and control) signal via a single UTP/STP category 5e or category 6 cable. Compatible with ME, M, MA and Pxx5 Series.</v>
      </c>
      <c r="D493" s="15">
        <v>629</v>
      </c>
    </row>
    <row r="494" spans="1:4" s="29" customFormat="1" ht="16.8" thickTop="1" thickBot="1" x14ac:dyDescent="0.3">
      <c r="A494" s="25" t="s">
        <v>498</v>
      </c>
      <c r="B494" s="26"/>
      <c r="C494" s="27"/>
      <c r="D494" s="28"/>
    </row>
    <row r="495" spans="1:4" ht="36" thickTop="1" x14ac:dyDescent="0.3">
      <c r="A495" s="12" t="s">
        <v>499</v>
      </c>
      <c r="B495" s="13" t="s">
        <v>500</v>
      </c>
      <c r="C495" s="36" t="str">
        <f>IF(ISERROR(VLOOKUP($B495,'[1]Full Matrix'!$B$3:$BD$729,MATCH(C$2,'[1]Full Matrix'!$B$2:$BD$2,0),FALSE)),"",VLOOKUP($B495,'[1]Full Matrix'!$B$3:$BD$729,MATCH(C$2,'[1]Full Matrix'!$B$2:$BD$2,0),FALSE))</f>
        <v>NEC Edition Raspberry Pi Compute Module, 1.2GHz quad core ARM Cortex A53, Broadcom VideoCore IV, 1 GB LPDDR2-900 SDRAM, 16GB eMMC on board memory - Limited Availability</v>
      </c>
      <c r="D495" s="15">
        <f>IF(ISERROR(VLOOKUP($B495,'[1]Full Matrix'!$B$3:$BD$729,MATCH(D$2,'[1]Full Matrix'!$B$2:$BD$2,0),FALSE)),"",VLOOKUP($B495,'[1]Full Matrix'!$B$3:$BD$729,MATCH(D$2,'[1]Full Matrix'!$B$2:$BD$2,0),FALSE))</f>
        <v>85</v>
      </c>
    </row>
    <row r="496" spans="1:4" ht="46.8" x14ac:dyDescent="0.3">
      <c r="A496" s="12" t="s">
        <v>499</v>
      </c>
      <c r="B496" s="13" t="s">
        <v>501</v>
      </c>
      <c r="C496" s="36" t="str">
        <f>IF(ISERROR(VLOOKUP($B496,'[1]Full Matrix'!$B$3:$BD$729,MATCH(C$2,'[1]Full Matrix'!$B$2:$BD$2,0),FALSE)),"",VLOOKUP($B496,'[1]Full Matrix'!$B$3:$BD$729,MATCH(C$2,'[1]Full Matrix'!$B$2:$BD$2,0),FALSE))</f>
        <v>Raspberry Pi Compute Module and IF board bundle.  Includes all the parts to use Raspberry Pi Compute Module in a compatible NEC large format display. (1) RPi3CM16GB, (1) Raspberry Pi Interface board, (1) Cooling fan, (1) Vented door replacement - Limited Availabilty</v>
      </c>
      <c r="D496" s="15">
        <f>IF(ISERROR(VLOOKUP($B496,'[1]Full Matrix'!$B$3:$BD$729,MATCH(D$2,'[1]Full Matrix'!$B$2:$BD$2,0),FALSE)),"",VLOOKUP($B496,'[1]Full Matrix'!$B$3:$BD$729,MATCH(D$2,'[1]Full Matrix'!$B$2:$BD$2,0),FALSE))</f>
        <v>132</v>
      </c>
    </row>
    <row r="497" spans="1:4" ht="46.8" x14ac:dyDescent="0.3">
      <c r="A497" s="12" t="s">
        <v>499</v>
      </c>
      <c r="B497" s="13" t="s">
        <v>502</v>
      </c>
      <c r="C497" s="36" t="str">
        <f>IF(ISERROR(VLOOKUP($B497,'[1]Full Matrix'!$B$3:$BD$729,MATCH(C$2,'[1]Full Matrix'!$B$2:$BD$2,0),FALSE)),"",VLOOKUP($B497,'[1]Full Matrix'!$B$3:$BD$729,MATCH(C$2,'[1]Full Matrix'!$B$2:$BD$2,0),FALSE))</f>
        <v>System on a Chip NEC Edition Raspberry Pi Compute Module 3+, Broadcom BCM2837BO, 1.2GHz quad core ARM Cortex A53 (ARMv8) 64-bit SoC, 1 GB LPDDR2 SDRAM, 32GB eMMC on board memory (RPi CM3+)  Includes NEC MediaPlayer w/ CMS platform</v>
      </c>
      <c r="D497" s="15">
        <f>IF(ISERROR(VLOOKUP($B497,'[1]Full Matrix'!$B$3:$BD$729,MATCH(D$2,'[1]Full Matrix'!$B$2:$BD$2,0),FALSE)),"",VLOOKUP($B497,'[1]Full Matrix'!$B$3:$BD$729,MATCH(D$2,'[1]Full Matrix'!$B$2:$BD$2,0),FALSE))</f>
        <v>85</v>
      </c>
    </row>
    <row r="498" spans="1:4" ht="58.2" x14ac:dyDescent="0.3">
      <c r="A498" s="12" t="s">
        <v>499</v>
      </c>
      <c r="B498" s="13" t="s">
        <v>503</v>
      </c>
      <c r="C498" s="36" t="str">
        <f>IF(ISERROR(VLOOKUP($B498,'[1]Full Matrix'!$B$3:$BD$729,MATCH(C$2,'[1]Full Matrix'!$B$2:$BD$2,0),FALSE)),"",VLOOKUP($B498,'[1]Full Matrix'!$B$3:$BD$729,MATCH(C$2,'[1]Full Matrix'!$B$2:$BD$2,0),FALSE))</f>
        <v>NEC MediaPlayer installed on the NEC Edition Raspberry Pi Compute Module 3+ System on a Chip, 1.2GHz quad core ARM Cortex A53, Broadcom VideoCore IV, 1 GB LPDDR2-900 SDRAM, 16GB eMMC on board memory. Compatible with Cxx1Q, Vxx4Q, video wall displays (UNxx2xx) and Vxx4 and Pxx4 Series.</v>
      </c>
      <c r="D498" s="15">
        <f>IF(ISERROR(VLOOKUP($B498,'[1]Full Matrix'!$B$3:$BD$729,MATCH(D$2,'[1]Full Matrix'!$B$2:$BD$2,0),FALSE)),"",VLOOKUP($B498,'[1]Full Matrix'!$B$3:$BD$729,MATCH(D$2,'[1]Full Matrix'!$B$2:$BD$2,0),FALSE))</f>
        <v>279</v>
      </c>
    </row>
    <row r="499" spans="1:4" ht="58.2" x14ac:dyDescent="0.3">
      <c r="A499" s="12" t="s">
        <v>499</v>
      </c>
      <c r="B499" s="13" t="s">
        <v>504</v>
      </c>
      <c r="C499" s="36" t="str">
        <f>IF(ISERROR(VLOOKUP($B499,'[1]Full Matrix'!$B$3:$BD$729,MATCH(C$2,'[1]Full Matrix'!$B$2:$BD$2,0),FALSE)),"",VLOOKUP($B499,'[1]Full Matrix'!$B$3:$BD$729,MATCH(C$2,'[1]Full Matrix'!$B$2:$BD$2,0),FALSE))</f>
        <v>NEC MediaPlayer installed on the NEC Edition Raspberry Pi Compute Module 4 System on a Chip, Broadcom BCM2711, Quad-core Cortex-A72 (ARM v8) 64-bit SoC @ 1.5GHz, 4 GB  LPDDR4-3200 SDRAM, 32GB eMMC on board memory. Includes NEC MediaPlayer w/ CMS platform. Compatible with ME, M, MA and Pxx5 Series.</v>
      </c>
      <c r="D499" s="15">
        <f>IF(ISERROR(VLOOKUP($B499,'[1]Full Matrix'!$B$3:$BD$729,MATCH(D$2,'[1]Full Matrix'!$B$2:$BD$2,0),FALSE)),"",VLOOKUP($B499,'[1]Full Matrix'!$B$3:$BD$729,MATCH(D$2,'[1]Full Matrix'!$B$2:$BD$2,0),FALSE))</f>
        <v>279</v>
      </c>
    </row>
    <row r="500" spans="1:4" ht="47.4" thickBot="1" x14ac:dyDescent="0.35">
      <c r="A500" s="12" t="s">
        <v>499</v>
      </c>
      <c r="B500" s="13" t="s">
        <v>505</v>
      </c>
      <c r="C500" s="36" t="str">
        <f>IF(ISERROR(VLOOKUP($B500,'[1]Full Matrix'!$B$3:$BD$729,MATCH(C$2,'[1]Full Matrix'!$B$2:$BD$2,0),FALSE)),"",VLOOKUP($B500,'[1]Full Matrix'!$B$3:$BD$729,MATCH(C$2,'[1]Full Matrix'!$B$2:$BD$2,0),FALSE))</f>
        <v>Raspberry Pi Compute Module Interface board, required accessory to use the RPi compute module in compatible NEC large format displays, Includes IF board, cooling fan, and vented door replacement  (availble in June)</v>
      </c>
      <c r="D500" s="15">
        <f>IF(ISERROR(VLOOKUP($B500,'[1]Full Matrix'!$B$3:$BD$729,MATCH(D$2,'[1]Full Matrix'!$B$2:$BD$2,0),FALSE)),"",VLOOKUP($B500,'[1]Full Matrix'!$B$3:$BD$729,MATCH(D$2,'[1]Full Matrix'!$B$2:$BD$2,0),FALSE))</f>
        <v>75</v>
      </c>
    </row>
    <row r="501" spans="1:4" s="29" customFormat="1" ht="16.8" thickTop="1" thickBot="1" x14ac:dyDescent="0.3">
      <c r="A501" s="25" t="s">
        <v>499</v>
      </c>
      <c r="B501" s="26"/>
      <c r="C501" s="27"/>
      <c r="D501" s="28"/>
    </row>
    <row r="502" spans="1:4" ht="81.599999999999994" thickTop="1" x14ac:dyDescent="0.3">
      <c r="A502" s="12" t="s">
        <v>499</v>
      </c>
      <c r="B502" s="13" t="s">
        <v>506</v>
      </c>
      <c r="C502" s="36" t="str">
        <f>IF(ISERROR(VLOOKUP($B502,'[1]Full Matrix'!$B$3:$BD$729,MATCH(C$2,'[1]Full Matrix'!$B$2:$BD$2,0),FALSE)),"",VLOOKUP($B502,'[1]Full Matrix'!$B$3:$BD$729,MATCH(C$2,'[1]Full Matrix'!$B$2:$BD$2,0),FALSE))</f>
        <v>Internal OPS card that provides an SD/HD-SDI loop without using additional space or power. Designed for use with NEC’s E705, E805, E905, V, P and X Series large-screen LCD displays as well as the NP-PX700W/750U/800X, NP-PX803UL-BK/PX803UL-WH, NP-PX1004UL-BK/PX1004UL-WH, NP-PX1005QL-B/PX1005QL-W, NP-PH1000U/1400U, NP-PH1201QL, NP-PH1202HL/NP-PH1202HL1, NP-PH2601QL and NP-PH3501QL projectors</v>
      </c>
      <c r="D502" s="15">
        <f>IF(ISERROR(VLOOKUP($B502,'[1]Full Matrix'!$B$3:$BD$729,MATCH(D$2,'[1]Full Matrix'!$B$2:$BD$2,0),FALSE)),"",VLOOKUP($B502,'[1]Full Matrix'!$B$3:$BD$729,MATCH(D$2,'[1]Full Matrix'!$B$2:$BD$2,0),FALSE))</f>
        <v>1499</v>
      </c>
    </row>
    <row r="503" spans="1:4" ht="24" x14ac:dyDescent="0.3">
      <c r="A503" s="12" t="s">
        <v>499</v>
      </c>
      <c r="B503" s="13" t="s">
        <v>507</v>
      </c>
      <c r="C503" s="36" t="str">
        <f>IF(ISERROR(VLOOKUP($B503,'[1]Full Matrix'!$B$3:$BD$729,MATCH(C$2,'[1]Full Matrix'!$B$2:$BD$2,0),FALSE)),"",VLOOKUP($B503,'[1]Full Matrix'!$B$3:$BD$729,MATCH(C$2,'[1]Full Matrix'!$B$2:$BD$2,0),FALSE))</f>
        <v xml:space="preserve">Internal OPS tuner, ATSC, Clear QAM, IPTV H.264, H.265, 4K30Hz/FHD supported, 10/100/1000 Mbps Ethernet, 3yr warranty </v>
      </c>
      <c r="D503" s="15">
        <f>IF(ISERROR(VLOOKUP($B503,'[1]Full Matrix'!$B$3:$BD$729,MATCH(D$2,'[1]Full Matrix'!$B$2:$BD$2,0),FALSE)),"",VLOOKUP($B503,'[1]Full Matrix'!$B$3:$BD$729,MATCH(D$2,'[1]Full Matrix'!$B$2:$BD$2,0),FALSE))</f>
        <v>418.6</v>
      </c>
    </row>
    <row r="504" spans="1:4" ht="103.8" x14ac:dyDescent="0.3">
      <c r="A504" s="12" t="s">
        <v>499</v>
      </c>
      <c r="B504" s="13" t="s">
        <v>508</v>
      </c>
      <c r="C504" s="36" t="str">
        <f>IF(ISERROR(VLOOKUP($B504,'[1]Full Matrix'!$B$3:$BD$729,MATCH(C$2,'[1]Full Matrix'!$B$2:$BD$2,0),FALSE)),"",VLOOKUP($B504,'[1]Full Matrix'!$B$3:$BD$729,MATCH(C$2,'[1]Full Matrix'!$B$2:$BD$2,0),FALSE))</f>
        <v>Internal OPS card that provides an 3G/HD/SD-SDI loop without using additional space or power. Designed for use with NEC’s V, P and X Series large-screen LCD displays as well as the NP-PX602WL-BK/PX602WL-WH/PX602UL-BK/PH602UL-WH, NP-PX700W/PX750U/PX800X, NP-PX700W2/PX750U2/PX800X2, NP-PX803UL-BK/PX803UL-WH, NP-PX1004UL-BK/PX1004UL-WH, NP-PX1005QL-B/PX1005QL-W, NP-PH1000U/PH1400U, NP-PH1202HL/NP-PH1202HL1, NP-PH2601QL and NP-PH3501QL projectors</v>
      </c>
      <c r="D504" s="15">
        <f>IF(ISERROR(VLOOKUP($B504,'[1]Full Matrix'!$B$3:$BD$729,MATCH(D$2,'[1]Full Matrix'!$B$2:$BD$2,0),FALSE)),"",VLOOKUP($B504,'[1]Full Matrix'!$B$3:$BD$729,MATCH(D$2,'[1]Full Matrix'!$B$2:$BD$2,0),FALSE))</f>
        <v>1919</v>
      </c>
    </row>
    <row r="505" spans="1:4" ht="92.4" x14ac:dyDescent="0.3">
      <c r="A505" s="12" t="s">
        <v>499</v>
      </c>
      <c r="B505" s="13" t="s">
        <v>509</v>
      </c>
      <c r="C505" s="36" t="str">
        <f>IF(ISERROR(VLOOKUP($B505,'[1]Full Matrix'!$B$3:$BD$729,MATCH(C$2,'[1]Full Matrix'!$B$2:$BD$2,0),FALSE)),"",VLOOKUP($B505,'[1]Full Matrix'!$B$3:$BD$729,MATCH(C$2,'[1]Full Matrix'!$B$2:$BD$2,0),FALSE))</f>
        <v>HDBaseT OPS receiver module.  Receive an HDBaseT (video, audio and control) signal via a single UTP/STP category 5e or category 6 cable. Compatible with V322, V422, V462, V551, V651, V323, V423, V463, V552, V652, V801, P402, P462, P552, P702, P403, P463, P553, P703, X401S, X462S, X552S, X464UN(-2), X464UNV(-2), X464UNS, X554UN, X554UNS, X463UN, X551UN, X555UNS, X555UNV, E705, E805, E905, X551UHD, X651UHD(-2), X841UHD(-2), X981UHD(-2), X474HB, X554HB and X754HB.</v>
      </c>
      <c r="D505" s="15">
        <f>IF(ISERROR(VLOOKUP($B505,'[1]Full Matrix'!$B$3:$BD$729,MATCH(D$2,'[1]Full Matrix'!$B$2:$BD$2,0),FALSE)),"",VLOOKUP($B505,'[1]Full Matrix'!$B$3:$BD$729,MATCH(D$2,'[1]Full Matrix'!$B$2:$BD$2,0),FALSE))</f>
        <v>299</v>
      </c>
    </row>
    <row r="506" spans="1:4" ht="46.8" x14ac:dyDescent="0.3">
      <c r="A506" s="12" t="s">
        <v>499</v>
      </c>
      <c r="B506" s="13" t="s">
        <v>510</v>
      </c>
      <c r="C506" s="36" t="str">
        <f>IF(ISERROR(VLOOKUP($B506,'[1]Full Matrix'!$B$3:$BD$729,MATCH(C$2,'[1]Full Matrix'!$B$2:$BD$2,0),FALSE)),"",VLOOKUP($B506,'[1]Full Matrix'!$B$3:$BD$729,MATCH(C$2,'[1]Full Matrix'!$B$2:$BD$2,0),FALSE))</f>
        <v>QUAD 3G SDI OPS interface card with full 4K/60Hz support.  Compatiable with X551UHD, X651UHD-2, X841UHD-2, X981UHD-2, PA322UHD-2, V/P404, V/P484, V/P554.  4K/30Hz X641UHD, X841UHD, X981UHD, PA322UHD</v>
      </c>
      <c r="D506" s="15">
        <f>IF(ISERROR(VLOOKUP($B506,'[1]Full Matrix'!$B$3:$BD$729,MATCH(D$2,'[1]Full Matrix'!$B$2:$BD$2,0),FALSE)),"",VLOOKUP($B506,'[1]Full Matrix'!$B$3:$BD$729,MATCH(D$2,'[1]Full Matrix'!$B$2:$BD$2,0),FALSE))</f>
        <v>2402</v>
      </c>
    </row>
    <row r="507" spans="1:4" ht="58.2" x14ac:dyDescent="0.3">
      <c r="A507" s="12" t="s">
        <v>511</v>
      </c>
      <c r="B507" s="23" t="s">
        <v>512</v>
      </c>
      <c r="C507" s="14" t="str">
        <f>IF(ISERROR(VLOOKUP($B507,'[1]Full Matrix'!$B$3:$BD$729,MATCH(C$2,'[1]Full Matrix'!$B$2:$BD$2,0),FALSE)),"",VLOOKUP($B507,'[1]Full Matrix'!$B$3:$BD$729,MATCH(C$2,'[1]Full Matrix'!$B$2:$BD$2,0),FALSE))</f>
        <v>NEC OPS PC with AMD Fusion architecture, A10-4600M Quad Core CPU, 8GB DDR3, Windows 10 Professional Operating System, 128GB Solid State Drive, Built-In WiFi, DisplayPort Out, USB 2.0 x 2, USB 3.0 x 2.  Compatible with all NEC displays supporting OPS. Limited Availability - no suggested replacement.</v>
      </c>
      <c r="D507" s="15">
        <f>IF(ISERROR(VLOOKUP($B507,'[1]Full Matrix'!$B$3:$BD$729,MATCH(D$2,'[1]Full Matrix'!$B$2:$BD$2,0),FALSE)),"",VLOOKUP($B507,'[1]Full Matrix'!$B$3:$BD$729,MATCH(D$2,'[1]Full Matrix'!$B$2:$BD$2,0),FALSE))</f>
        <v>1899</v>
      </c>
    </row>
    <row r="508" spans="1:4" ht="46.8" x14ac:dyDescent="0.3">
      <c r="A508" s="12" t="s">
        <v>499</v>
      </c>
      <c r="B508" s="23" t="s">
        <v>513</v>
      </c>
      <c r="C508" s="36" t="str">
        <f>IF(ISERROR(VLOOKUP($B508,'[1]Full Matrix'!$B$3:$BD$729,MATCH(C$2,'[1]Full Matrix'!$B$2:$BD$2,0),FALSE)),"",VLOOKUP($B508,'[1]Full Matrix'!$B$3:$BD$729,MATCH(C$2,'[1]Full Matrix'!$B$2:$BD$2,0),FALSE))</f>
        <v>OPS PC with Intel Whiskeylake i7-8665U, 1.9GHz Quad-Core CPU, Intel HD620, 8GB DDR4, Windows 10 Pro 64 Bit OS, 128GB M.2 SSD, HDMI Out, USB 2.0 x 2, USB 3.0 x 2, vPro/TPM, WiFi, Compatible with all NEC displays supporting OPS (Replacement for OPS-TCIS-PS)</v>
      </c>
      <c r="D508" s="15">
        <v>2799</v>
      </c>
    </row>
    <row r="509" spans="1:4" ht="46.8" x14ac:dyDescent="0.3">
      <c r="A509" s="12" t="s">
        <v>499</v>
      </c>
      <c r="B509" s="23" t="s">
        <v>514</v>
      </c>
      <c r="C509" s="36" t="str">
        <f>IF(ISERROR(VLOOKUP($B509,'[1]Full Matrix'!$B$3:$BD$729,MATCH(C$2,'[1]Full Matrix'!$B$2:$BD$2,0),FALSE)),"",VLOOKUP($B509,'[1]Full Matrix'!$B$3:$BD$729,MATCH(C$2,'[1]Full Matrix'!$B$2:$BD$2,0),FALSE))</f>
        <v>OPS PC with Intel Whiskeylake i3-8145U, 2.1GHz Dual-Core CPU, Intel HD620, 8GB DDR4, Windows 10 Pro 64 Bit OS, 128GB M.2 SSD, HDMI Out, USB 2.0 x 2, USB 3.0 x 2, TPM, WiFi, Compatible with all NEC displays supporting OPS (Replacement for OPS-PCAEQ-PS2)</v>
      </c>
      <c r="D509" s="15">
        <v>2141</v>
      </c>
    </row>
    <row r="510" spans="1:4" ht="46.8" x14ac:dyDescent="0.3">
      <c r="A510" s="12" t="s">
        <v>499</v>
      </c>
      <c r="B510" s="23" t="s">
        <v>515</v>
      </c>
      <c r="C510" s="36" t="str">
        <f>IF(ISERROR(VLOOKUP($B510,'[1]Full Matrix'!$B$3:$BD$729,MATCH(C$2,'[1]Full Matrix'!$B$2:$BD$2,0),FALSE)),"",VLOOKUP($B510,'[1]Full Matrix'!$B$3:$BD$729,MATCH(C$2,'[1]Full Matrix'!$B$2:$BD$2,0),FALSE))</f>
        <v>OPS PC with AMD A8-5550M, 2.1GHz Quad-Core CPU, Radeon HD8550, 4GB DDR3 Dual Channel, Windows 10 IoT OS, 64GB SSD, DisplayPort Out, USB 2.0 x 1, USB 3.0 x 2, Compatible with all NEC displays supporting OPS (Replacement for OPS-APIS-PS)</v>
      </c>
      <c r="D510" s="15">
        <v>1609</v>
      </c>
    </row>
    <row r="511" spans="1:4" ht="24.6" thickBot="1" x14ac:dyDescent="0.35">
      <c r="A511" s="12" t="s">
        <v>499</v>
      </c>
      <c r="B511" s="23" t="s">
        <v>516</v>
      </c>
      <c r="C511" s="36" t="str">
        <f>IF(ISERROR(VLOOKUP($B511,'[1]Full Matrix'!$B$3:$BD$729,MATCH(C$2,'[1]Full Matrix'!$B$2:$BD$2,0),FALSE)),"",VLOOKUP($B511,'[1]Full Matrix'!$B$3:$BD$729,MATCH(C$2,'[1]Full Matrix'!$B$2:$BD$2,0),FALSE))</f>
        <v xml:space="preserve">ATSC/NTSC tuner bundle designed for NEC displays with an OPS slot. Replaces SB-03TM. </v>
      </c>
      <c r="D511" s="15">
        <v>1609</v>
      </c>
    </row>
    <row r="512" spans="1:4" s="29" customFormat="1" ht="16.8" thickTop="1" thickBot="1" x14ac:dyDescent="0.3">
      <c r="A512" s="25" t="s">
        <v>511</v>
      </c>
      <c r="B512" s="26"/>
      <c r="C512" s="27"/>
      <c r="D512" s="28"/>
    </row>
    <row r="513" spans="1:4" ht="36" thickTop="1" x14ac:dyDescent="0.3">
      <c r="A513" s="12" t="s">
        <v>511</v>
      </c>
      <c r="B513" s="35" t="s">
        <v>517</v>
      </c>
      <c r="C513" s="14" t="str">
        <f>IF(ISERROR(VLOOKUP($B513,'[1]Full Matrix'!$B$3:$BD$729,MATCH(C$2,'[1]Full Matrix'!$B$2:$BD$2,0),FALSE)),"",VLOOKUP($B513,'[1]Full Matrix'!$B$3:$BD$729,MATCH(C$2,'[1]Full Matrix'!$B$2:$BD$2,0),FALSE))</f>
        <v>MultiPresenter Stick wireless presentation device for up to 12 devices at once.  (Win, MAC, Android, iOS)  Screen mirroring for Android and Win.  Simple annotation software.  USB 2.0 type A for keyboard/mouse</v>
      </c>
      <c r="D513" s="15">
        <f>IF(ISERROR(VLOOKUP($B513,'[1]Full Matrix'!$B$3:$BD$729,MATCH(D$2,'[1]Full Matrix'!$B$2:$BD$2,0),FALSE)),"",VLOOKUP($B513,'[1]Full Matrix'!$B$3:$BD$729,MATCH(D$2,'[1]Full Matrix'!$B$2:$BD$2,0),FALSE))</f>
        <v>409</v>
      </c>
    </row>
    <row r="514" spans="1:4" ht="24" x14ac:dyDescent="0.3">
      <c r="A514" s="12" t="s">
        <v>511</v>
      </c>
      <c r="B514" s="35" t="s">
        <v>518</v>
      </c>
      <c r="C514" s="14" t="str">
        <f>IF(ISERROR(VLOOKUP($B514,'[1]Full Matrix'!$B$3:$BD$729,MATCH(C$2,'[1]Full Matrix'!$B$2:$BD$2,0),FALSE)),"",VLOOKUP($B514,'[1]Full Matrix'!$B$3:$BD$729,MATCH(C$2,'[1]Full Matrix'!$B$2:$BD$2,0),FALSE))</f>
        <v>AOPEN Chromebox Commercial 2 Celeron, 24/7 capable, one 4k UHD screen @60Hz, or two 4k UHD screens @30Hz, 3 year warranty.</v>
      </c>
      <c r="D514" s="32">
        <f>IF(ISERROR(VLOOKUP($B514,'[1]Full Matrix'!$B$3:$BD$729,MATCH(D$2,'[1]Full Matrix'!$B$2:$BD$2,0),FALSE)),"",VLOOKUP($B514,'[1]Full Matrix'!$B$3:$BD$729,MATCH(D$2,'[1]Full Matrix'!$B$2:$BD$2,0),FALSE))</f>
        <v>755</v>
      </c>
    </row>
    <row r="515" spans="1:4" ht="46.8" x14ac:dyDescent="0.3">
      <c r="A515" s="12" t="s">
        <v>511</v>
      </c>
      <c r="B515" s="35" t="s">
        <v>519</v>
      </c>
      <c r="C515" s="14" t="str">
        <f>IF(ISERROR(VLOOKUP($B515,'[1]Full Matrix'!$B$3:$BD$729,MATCH(C$2,'[1]Full Matrix'!$B$2:$BD$2,0),FALSE)),"",VLOOKUP($B515,'[1]Full Matrix'!$B$3:$BD$729,MATCH(C$2,'[1]Full Matrix'!$B$2:$BD$2,0),FALSE))</f>
        <v>Next generation video wall system and distributed visualization software for situational awareness and digital signage applications.  Quotes are through the Solutions group only.  Please contact your NEC sales representative if you require a Hiperwall system quote.</v>
      </c>
      <c r="D515" s="15" t="str">
        <f>IF(ISERROR(VLOOKUP($B515,'[1]Full Matrix'!$B$3:$BD$729,MATCH(D$2,'[1]Full Matrix'!$B$2:$BD$2,0),FALSE)),"",VLOOKUP($B515,'[1]Full Matrix'!$B$3:$BD$729,MATCH(D$2,'[1]Full Matrix'!$B$2:$BD$2,0),FALSE))</f>
        <v xml:space="preserve"> N/A </v>
      </c>
    </row>
    <row r="516" spans="1:4" ht="24" x14ac:dyDescent="0.3">
      <c r="A516" s="12" t="s">
        <v>511</v>
      </c>
      <c r="B516" s="23" t="s">
        <v>520</v>
      </c>
      <c r="C516" s="14" t="str">
        <f>IF(ISERROR(VLOOKUP($B516,'[1]Full Matrix'!$B$3:$BD$729,MATCH(C$2,'[1]Full Matrix'!$B$2:$BD$2,0),FALSE)),"",VLOOKUP($B516,'[1]Full Matrix'!$B$3:$BD$729,MATCH(C$2,'[1]Full Matrix'!$B$2:$BD$2,0),FALSE))</f>
        <v>Low cost interactive whiteboarding software allowing for point to point collaboration over the internet</v>
      </c>
      <c r="D516" s="15">
        <f>IF(ISERROR(VLOOKUP($B516,'[1]Full Matrix'!$B$3:$BD$729,MATCH(D$2,'[1]Full Matrix'!$B$2:$BD$2,0),FALSE)),"",VLOOKUP($B516,'[1]Full Matrix'!$B$3:$BD$729,MATCH(D$2,'[1]Full Matrix'!$B$2:$BD$2,0),FALSE))</f>
        <v>299</v>
      </c>
    </row>
    <row r="517" spans="1:4" ht="58.2" x14ac:dyDescent="0.3">
      <c r="A517" s="12" t="s">
        <v>511</v>
      </c>
      <c r="B517" s="23" t="s">
        <v>218</v>
      </c>
      <c r="C517" s="14" t="str">
        <f>IF(ISERROR(VLOOKUP($B517,'[1]Full Matrix'!$B$3:$BD$729,MATCH(C$2,'[1]Full Matrix'!$B$2:$BD$2,0),FALSE)),"",VLOOKUP($B517,'[1]Full Matrix'!$B$3:$BD$729,MATCH(C$2,'[1]Full Matrix'!$B$2:$BD$2,0),FALSE))</f>
        <v>NP01SW1,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v>
      </c>
      <c r="D517" s="15">
        <f>IF(ISERROR(VLOOKUP($B517,'[1]Full Matrix'!$B$3:$BD$729,MATCH(D$2,'[1]Full Matrix'!$B$2:$BD$2,0),FALSE)),"",VLOOKUP($B517,'[1]Full Matrix'!$B$3:$BD$729,MATCH(D$2,'[1]Full Matrix'!$B$2:$BD$2,0),FALSE))</f>
        <v>769</v>
      </c>
    </row>
    <row r="518" spans="1:4" ht="69.599999999999994" x14ac:dyDescent="0.3">
      <c r="A518" s="12" t="s">
        <v>511</v>
      </c>
      <c r="B518" s="23" t="s">
        <v>219</v>
      </c>
      <c r="C518" s="14" t="str">
        <f>IF(ISERROR(VLOOKUP($B518,'[1]Full Matrix'!$B$3:$BD$729,MATCH(C$2,'[1]Full Matrix'!$B$2:$BD$2,0),FALSE)),"",VLOOKUP($B518,'[1]Full Matrix'!$B$3:$BD$729,MATCH(C$2,'[1]Full Matrix'!$B$2:$BD$2,0),FALSE))</f>
        <v>NP01SW2, HDBaseT media switch, 3 HDMI inputs supporting Full HD and 4K resolutions, accepts 3.5mm mic input with volume controls, USB A and USB B type inputs, IR window for remote control, LAN input, control sync with HDBaseT enabled projectors or using SB-07BC OPS card on compatible large format displays and projectors *includes receiver module*</v>
      </c>
      <c r="D518" s="15">
        <f>IF(ISERROR(VLOOKUP($B518,'[1]Full Matrix'!$B$3:$BD$729,MATCH(D$2,'[1]Full Matrix'!$B$2:$BD$2,0),FALSE)),"",VLOOKUP($B518,'[1]Full Matrix'!$B$3:$BD$729,MATCH(D$2,'[1]Full Matrix'!$B$2:$BD$2,0),FALSE))</f>
        <v>935</v>
      </c>
    </row>
    <row r="519" spans="1:4" ht="24" x14ac:dyDescent="0.3">
      <c r="A519" s="12" t="s">
        <v>511</v>
      </c>
      <c r="B519" s="23" t="s">
        <v>521</v>
      </c>
      <c r="C519" s="14" t="str">
        <f>IF(ISERROR(VLOOKUP($B519,'[1]Full Matrix'!$B$3:$BD$729,MATCH(C$2,'[1]Full Matrix'!$B$2:$BD$2,0),FALSE)),"",VLOOKUP($B519,'[1]Full Matrix'!$B$3:$BD$729,MATCH(C$2,'[1]Full Matrix'!$B$2:$BD$2,0),FALSE))</f>
        <v>Overframe Bezel Kit for the X464UNS; Match kit number to highest dimension in TileMatrix</v>
      </c>
      <c r="D519" s="15">
        <f>IF(ISERROR(VLOOKUP($B519,'[1]Full Matrix'!$B$3:$BD$729,MATCH(D$2,'[1]Full Matrix'!$B$2:$BD$2,0),FALSE)),"",VLOOKUP($B519,'[1]Full Matrix'!$B$3:$BD$729,MATCH(D$2,'[1]Full Matrix'!$B$2:$BD$2,0),FALSE))</f>
        <v>495</v>
      </c>
    </row>
    <row r="520" spans="1:4" ht="24" x14ac:dyDescent="0.3">
      <c r="A520" s="12" t="s">
        <v>511</v>
      </c>
      <c r="B520" s="23" t="s">
        <v>522</v>
      </c>
      <c r="C520" s="14" t="str">
        <f>IF(ISERROR(VLOOKUP($B520,'[1]Full Matrix'!$B$3:$BD$729,MATCH(C$2,'[1]Full Matrix'!$B$2:$BD$2,0),FALSE)),"",VLOOKUP($B520,'[1]Full Matrix'!$B$3:$BD$729,MATCH(C$2,'[1]Full Matrix'!$B$2:$BD$2,0),FALSE))</f>
        <v>Overframe Bezel Kit for the X464UNS-2, UN462A and UN462VA; Match kit number to highest dimension in TileMatrix</v>
      </c>
      <c r="D520" s="15">
        <f>IF(ISERROR(VLOOKUP($B520,'[1]Full Matrix'!$B$3:$BD$729,MATCH(D$2,'[1]Full Matrix'!$B$2:$BD$2,0),FALSE)),"",VLOOKUP($B520,'[1]Full Matrix'!$B$3:$BD$729,MATCH(D$2,'[1]Full Matrix'!$B$2:$BD$2,0),FALSE))</f>
        <v>526.70000000000005</v>
      </c>
    </row>
    <row r="521" spans="1:4" ht="58.2" x14ac:dyDescent="0.3">
      <c r="A521" s="12" t="s">
        <v>511</v>
      </c>
      <c r="B521" s="23" t="s">
        <v>523</v>
      </c>
      <c r="C521" s="14" t="str">
        <f>IF(ISERROR(VLOOKUP($B521,'[1]Full Matrix'!$B$3:$BD$729,MATCH(C$2,'[1]Full Matrix'!$B$2:$BD$2,0),FALSE)),"",VLOOKUP($B521,'[1]Full Matrix'!$B$3:$BD$729,MATCH(C$2,'[1]Full Matrix'!$B$2:$BD$2,0),FALSE))</f>
        <v>External IR/Human/Ambient Light Sensor and Remote Control Kit recommended for UN462A and UN462VA video walls.  Can also be used with the Vxx4Q and Cxx1Q products.  May only act as external IR sensor if used with older generation display.  Recommended one kit per video wall.</v>
      </c>
      <c r="D521" s="15">
        <f>IF(ISERROR(VLOOKUP($B521,'[1]Full Matrix'!$B$3:$BD$729,MATCH(D$2,'[1]Full Matrix'!$B$2:$BD$2,0),FALSE)),"",VLOOKUP($B521,'[1]Full Matrix'!$B$3:$BD$729,MATCH(D$2,'[1]Full Matrix'!$B$2:$BD$2,0),FALSE))</f>
        <v>160</v>
      </c>
    </row>
    <row r="522" spans="1:4" ht="35.4" x14ac:dyDescent="0.3">
      <c r="A522" s="12" t="s">
        <v>511</v>
      </c>
      <c r="B522" s="23" t="s">
        <v>524</v>
      </c>
      <c r="C522" s="14" t="str">
        <f>IF(ISERROR(VLOOKUP($B522,'[1]Full Matrix'!$B$3:$BD$729,MATCH(C$2,'[1]Full Matrix'!$B$2:$BD$2,0),FALSE)),"",VLOOKUP($B522,'[1]Full Matrix'!$B$3:$BD$729,MATCH(C$2,'[1]Full Matrix'!$B$2:$BD$2,0),FALSE))</f>
        <v>Display Wall Calibration Kit, Includes DataColor Spyder Sensor and Display Wall Calibrator Software (Suggested Replacement for the KT-46UN-CC)</v>
      </c>
      <c r="D522" s="15">
        <f>IF(ISERROR(VLOOKUP($B522,'[1]Full Matrix'!$B$3:$BD$729,MATCH(D$2,'[1]Full Matrix'!$B$2:$BD$2,0),FALSE)),"",VLOOKUP($B522,'[1]Full Matrix'!$B$3:$BD$729,MATCH(D$2,'[1]Full Matrix'!$B$2:$BD$2,0),FALSE))</f>
        <v>628</v>
      </c>
    </row>
    <row r="523" spans="1:4" ht="35.4" x14ac:dyDescent="0.3">
      <c r="A523" s="12" t="s">
        <v>511</v>
      </c>
      <c r="B523" s="23" t="s">
        <v>525</v>
      </c>
      <c r="C523" s="14" t="str">
        <f>IF(ISERROR(VLOOKUP($B523,'[1]Full Matrix'!$B$3:$BD$729,MATCH(C$2,'[1]Full Matrix'!$B$2:$BD$2,0),FALSE)),"",VLOOKUP($B523,'[1]Full Matrix'!$B$3:$BD$729,MATCH(C$2,'[1]Full Matrix'!$B$2:$BD$2,0),FALSE))</f>
        <v>Display Wall Calibration Kit, Includes X-Rite MDSVSENSOR3 sensor and Display Wall Calibrator Software (Suggested Replacement for the KT-LFD-CC)</v>
      </c>
      <c r="D523" s="15">
        <f>IF(ISERROR(VLOOKUP($B523,'[1]Full Matrix'!$B$3:$BD$729,MATCH(D$2,'[1]Full Matrix'!$B$2:$BD$2,0),FALSE)),"",VLOOKUP($B523,'[1]Full Matrix'!$B$3:$BD$729,MATCH(D$2,'[1]Full Matrix'!$B$2:$BD$2,0),FALSE))</f>
        <v>899</v>
      </c>
    </row>
    <row r="524" spans="1:4" ht="81" x14ac:dyDescent="0.3">
      <c r="A524" s="12" t="s">
        <v>511</v>
      </c>
      <c r="B524" s="23" t="s">
        <v>526</v>
      </c>
      <c r="C524" s="14" t="str">
        <f>IF(ISERROR(VLOOKUP($B524,'[1]Full Matrix'!$B$3:$BD$729,MATCH(C$2,'[1]Full Matrix'!$B$2:$BD$2,0),FALSE)),"",VLOOKUP($B524,'[1]Full Matrix'!$B$3:$BD$729,MATCH(C$2,'[1]Full Matrix'!$B$2:$BD$2,0),FALSE))</f>
        <v xml:space="preserve">2x2 video wall overframe kit compatible with UN552, UN552V (using overframe) UN552S, UN552VS (not using overframe). Includes fully adjustable mounting system that supports landscape and portrait orientation, bundled with (4) ONSTEMN-3Y-15, (1) 25ft DP cables,  (1) 25ft cat5e patch cable, SurgeX power conditioner, Overframe Bezel Kit, KT-LFD-CC2 Color Calibration Kit, USB extender cable, IR/Remote Kit. </v>
      </c>
      <c r="D524" s="15">
        <f>IF(ISERROR(VLOOKUP($B524,'[1]Full Matrix'!$B$3:$BD$729,MATCH(D$2,'[1]Full Matrix'!$B$2:$BD$2,0),FALSE)),"",VLOOKUP($B524,'[1]Full Matrix'!$B$3:$BD$729,MATCH(D$2,'[1]Full Matrix'!$B$2:$BD$2,0),FALSE))</f>
        <v>4479</v>
      </c>
    </row>
    <row r="525" spans="1:4" ht="81" x14ac:dyDescent="0.3">
      <c r="A525" s="12" t="s">
        <v>511</v>
      </c>
      <c r="B525" s="23" t="s">
        <v>527</v>
      </c>
      <c r="C525" s="14" t="str">
        <f>IF(ISERROR(VLOOKUP($B525,'[1]Full Matrix'!$B$3:$BD$729,MATCH(C$2,'[1]Full Matrix'!$B$2:$BD$2,0),FALSE)),"",VLOOKUP($B525,'[1]Full Matrix'!$B$3:$BD$729,MATCH(C$2,'[1]Full Matrix'!$B$2:$BD$2,0),FALSE))</f>
        <v xml:space="preserve">3x3 video wall overframe kit compatible with UN552, UN552V (using overframe) UN552S, UN552VS (not using overframe). Includes serviceable- fully adjustable mounting system that supports landscape and portrait orientation, bundled with (9) ONSTEMN-3Y-15, (1) 25ft DP cables,  (1) 25ft cat5e patch cable, SurgeX power conditioner, Overframe Bezel Kit, KT-LFD-CC2 Color Calibration Kit, USB extender cable, IR/Remote Kit. </v>
      </c>
      <c r="D525" s="15">
        <f>IF(ISERROR(VLOOKUP($B525,'[1]Full Matrix'!$B$3:$BD$729,MATCH(D$2,'[1]Full Matrix'!$B$2:$BD$2,0),FALSE)),"",VLOOKUP($B525,'[1]Full Matrix'!$B$3:$BD$729,MATCH(D$2,'[1]Full Matrix'!$B$2:$BD$2,0),FALSE))</f>
        <v>8399</v>
      </c>
    </row>
    <row r="526" spans="1:4" ht="69.599999999999994" x14ac:dyDescent="0.3">
      <c r="A526" s="12" t="s">
        <v>511</v>
      </c>
      <c r="B526" s="23" t="s">
        <v>528</v>
      </c>
      <c r="C526" s="14" t="str">
        <f>IF(ISERROR(VLOOKUP($B526,'[1]Full Matrix'!$B$3:$BD$729,MATCH(C$2,'[1]Full Matrix'!$B$2:$BD$2,0),FALSE)),"",VLOOKUP($B526,'[1]Full Matrix'!$B$3:$BD$729,MATCH(C$2,'[1]Full Matrix'!$B$2:$BD$2,0),FALSE))</f>
        <v xml:space="preserve">2x2 video wall overframe kit compatible with UN462A and UN462VA including serviceable- fully adjustable mounting system that supports landscape and portrait orientation, bundled with (4) ONSTEMN-3Y-15, (1) 25ft DP cables,  (1) 25ft cat5e patch cable, SurgeX power conditioner, Overframe Bezel Kit, KT-LFD-CC2 Color Calibration Kit, USB extender cable, IR/Remote Kit. </v>
      </c>
      <c r="D526" s="15">
        <f>IF(ISERROR(VLOOKUP($B526,'[1]Full Matrix'!$B$3:$BD$729,MATCH(D$2,'[1]Full Matrix'!$B$2:$BD$2,0),FALSE)),"",VLOOKUP($B526,'[1]Full Matrix'!$B$3:$BD$729,MATCH(D$2,'[1]Full Matrix'!$B$2:$BD$2,0),FALSE))</f>
        <v>4339</v>
      </c>
    </row>
    <row r="527" spans="1:4" ht="69.599999999999994" x14ac:dyDescent="0.3">
      <c r="A527" s="12" t="s">
        <v>511</v>
      </c>
      <c r="B527" s="23" t="s">
        <v>529</v>
      </c>
      <c r="C527" s="14" t="str">
        <f>IF(ISERROR(VLOOKUP($B527,'[1]Full Matrix'!$B$3:$BD$729,MATCH(C$2,'[1]Full Matrix'!$B$2:$BD$2,0),FALSE)),"",VLOOKUP($B527,'[1]Full Matrix'!$B$3:$BD$729,MATCH(C$2,'[1]Full Matrix'!$B$2:$BD$2,0),FALSE))</f>
        <v xml:space="preserve">3x3 video wall overframe kit compatible with UN462A and UN462VA including serviceable- fully adjustable mounting system that supports landscape and portrait orientation, bundled with (9) ONSTEMN-3Y-15, (1) 25ft DP cables,  (1) 25ft cat5e patch cable, SurgeX power conditioner, Overframe Bezel Kit, KT-LFD-CC2 Color Calibration Kit, USB extender cable, IR/Remote Kit. </v>
      </c>
      <c r="D527" s="15">
        <f>IF(ISERROR(VLOOKUP($B527,'[1]Full Matrix'!$B$3:$BD$729,MATCH(D$2,'[1]Full Matrix'!$B$2:$BD$2,0),FALSE)),"",VLOOKUP($B527,'[1]Full Matrix'!$B$3:$BD$729,MATCH(D$2,'[1]Full Matrix'!$B$2:$BD$2,0),FALSE))</f>
        <v>8679</v>
      </c>
    </row>
    <row r="528" spans="1:4" ht="24" x14ac:dyDescent="0.3">
      <c r="A528" s="12" t="s">
        <v>511</v>
      </c>
      <c r="B528" s="23" t="s">
        <v>530</v>
      </c>
      <c r="C528" s="14" t="str">
        <f>IF(ISERROR(VLOOKUP($B528,'[1]Full Matrix'!$B$3:$BD$729,MATCH(C$2,'[1]Full Matrix'!$B$2:$BD$2,0),FALSE)),"",VLOOKUP($B528,'[1]Full Matrix'!$B$3:$BD$729,MATCH(C$2,'[1]Full Matrix'!$B$2:$BD$2,0),FALSE))</f>
        <v>Overframe Bezel Kit for the UN492S and UN492VS; Match kit number to highest dimension in TileMatrix</v>
      </c>
      <c r="D528" s="15">
        <f>IF(ISERROR(VLOOKUP($B528,'[1]Full Matrix'!$B$3:$BD$729,MATCH(D$2,'[1]Full Matrix'!$B$2:$BD$2,0),FALSE)),"",VLOOKUP($B528,'[1]Full Matrix'!$B$3:$BD$729,MATCH(D$2,'[1]Full Matrix'!$B$2:$BD$2,0),FALSE))</f>
        <v>539</v>
      </c>
    </row>
    <row r="529" spans="1:4" ht="24" x14ac:dyDescent="0.3">
      <c r="A529" s="12" t="s">
        <v>511</v>
      </c>
      <c r="B529" s="23" t="s">
        <v>531</v>
      </c>
      <c r="C529" s="14" t="str">
        <f>IF(ISERROR(VLOOKUP($B529,'[1]Full Matrix'!$B$3:$BD$729,MATCH(C$2,'[1]Full Matrix'!$B$2:$BD$2,0),FALSE)),"",VLOOKUP($B529,'[1]Full Matrix'!$B$3:$BD$729,MATCH(C$2,'[1]Full Matrix'!$B$2:$BD$2,0),FALSE))</f>
        <v>X555UNS and X555UNV OverFrame Bezel Kit; Match kit number to highest dimension in TileMatrix</v>
      </c>
      <c r="D529" s="15">
        <f>IF(ISERROR(VLOOKUP($B529,'[1]Full Matrix'!$B$3:$BD$729,MATCH(D$2,'[1]Full Matrix'!$B$2:$BD$2,0),FALSE)),"",VLOOKUP($B529,'[1]Full Matrix'!$B$3:$BD$729,MATCH(D$2,'[1]Full Matrix'!$B$2:$BD$2,0),FALSE))</f>
        <v>599</v>
      </c>
    </row>
    <row r="530" spans="1:4" ht="24" x14ac:dyDescent="0.3">
      <c r="A530" s="12" t="s">
        <v>511</v>
      </c>
      <c r="B530" s="23" t="s">
        <v>532</v>
      </c>
      <c r="C530" s="14" t="str">
        <f>IF(ISERROR(VLOOKUP($B530,'[1]Full Matrix'!$B$3:$BD$729,MATCH(C$2,'[1]Full Matrix'!$B$2:$BD$2,0),FALSE)),"",VLOOKUP($B530,'[1]Full Matrix'!$B$3:$BD$729,MATCH(C$2,'[1]Full Matrix'!$B$2:$BD$2,0),FALSE))</f>
        <v>UN551S and UN551VS OverFrame Bezel Kit; Match the kit number to the largest dimensions in the video wall</v>
      </c>
      <c r="D530" s="15">
        <f>IF(ISERROR(VLOOKUP($B530,'[1]Full Matrix'!$B$3:$BD$729,MATCH(D$2,'[1]Full Matrix'!$B$2:$BD$2,0),FALSE)),"",VLOOKUP($B530,'[1]Full Matrix'!$B$3:$BD$729,MATCH(D$2,'[1]Full Matrix'!$B$2:$BD$2,0),FALSE))</f>
        <v>599</v>
      </c>
    </row>
    <row r="531" spans="1:4" ht="24" x14ac:dyDescent="0.3">
      <c r="A531" s="12" t="s">
        <v>511</v>
      </c>
      <c r="B531" s="23" t="s">
        <v>533</v>
      </c>
      <c r="C531" s="14" t="str">
        <f>IF(ISERROR(VLOOKUP($B531,'[1]Full Matrix'!$B$3:$BD$729,MATCH(C$2,'[1]Full Matrix'!$B$2:$BD$2,0),FALSE)),"",VLOOKUP($B531,'[1]Full Matrix'!$B$3:$BD$729,MATCH(C$2,'[1]Full Matrix'!$B$2:$BD$2,0),FALSE))</f>
        <v>UN552 and UN552V Overframe Bezel Kit; Match the kit number to the largest dimension in the wall</v>
      </c>
      <c r="D531" s="15">
        <f>IF(ISERROR(VLOOKUP($B531,'[1]Full Matrix'!$B$3:$BD$729,MATCH(D$2,'[1]Full Matrix'!$B$2:$BD$2,0),FALSE)),"",VLOOKUP($B531,'[1]Full Matrix'!$B$3:$BD$729,MATCH(D$2,'[1]Full Matrix'!$B$2:$BD$2,0),FALSE))</f>
        <v>559</v>
      </c>
    </row>
    <row r="532" spans="1:4" ht="24" x14ac:dyDescent="0.3">
      <c r="A532" s="12" t="s">
        <v>511</v>
      </c>
      <c r="B532" s="23" t="s">
        <v>534</v>
      </c>
      <c r="C532" s="14" t="str">
        <f>IF(ISERROR(VLOOKUP($B532,'[1]Full Matrix'!$B$3:$BD$729,MATCH(C$2,'[1]Full Matrix'!$B$2:$BD$2,0),FALSE)),"",VLOOKUP($B532,'[1]Full Matrix'!$B$3:$BD$729,MATCH(C$2,'[1]Full Matrix'!$B$2:$BD$2,0),FALSE))</f>
        <v>Motorized Height Adjustible Cart.  Supports displays 55"-86", VESA 200x200-800x600,  280lbs max, black powder coat finish</v>
      </c>
      <c r="D532" s="15">
        <f>IF(ISERROR(VLOOKUP($B532,'[1]Full Matrix'!$B$3:$BD$729,MATCH(D$2,'[1]Full Matrix'!$B$2:$BD$2,0),FALSE)),"",VLOOKUP($B532,'[1]Full Matrix'!$B$3:$BD$729,MATCH(D$2,'[1]Full Matrix'!$B$2:$BD$2,0),FALSE))</f>
        <v>2301</v>
      </c>
    </row>
    <row r="533" spans="1:4" ht="58.2" x14ac:dyDescent="0.3">
      <c r="A533" s="12" t="s">
        <v>511</v>
      </c>
      <c r="B533" s="23" t="s">
        <v>535</v>
      </c>
      <c r="C533" s="14" t="str">
        <f>IF(ISERROR(VLOOKUP($B533,'[1]Full Matrix'!$B$3:$BD$729,MATCH(C$2,'[1]Full Matrix'!$B$2:$BD$2,0),FALSE)),"",VLOOKUP($B533,'[1]Full Matrix'!$B$3:$BD$729,MATCH(C$2,'[1]Full Matrix'!$B$2:$BD$2,0),FALSE))</f>
        <v>Tilt Wall Mount for large format displays Portrait or landscape.  Mount depth 2.99"  Landscape tilt max 15°  Portrait tilt max 9°  Compatible with displays under 210lbs and VESA 200x200 up to 400x400.  Recommended display sizes 32”-98” (Replacement for WMK-6598 &amp; WMK-3257)</v>
      </c>
      <c r="D533" s="15">
        <f>IF(ISERROR(VLOOKUP($B533,'[1]Full Matrix'!$B$3:$BD$729,MATCH(D$2,'[1]Full Matrix'!$B$2:$BD$2,0),FALSE)),"",VLOOKUP($B533,'[1]Full Matrix'!$B$3:$BD$729,MATCH(D$2,'[1]Full Matrix'!$B$2:$BD$2,0),FALSE))</f>
        <v>265</v>
      </c>
    </row>
    <row r="534" spans="1:4" ht="24" x14ac:dyDescent="0.3">
      <c r="A534" s="12" t="s">
        <v>511</v>
      </c>
      <c r="B534" s="23" t="s">
        <v>536</v>
      </c>
      <c r="C534" s="14" t="str">
        <f>IF(ISERROR(VLOOKUP($B534,'[1]Full Matrix'!$B$3:$BD$729,MATCH(C$2,'[1]Full Matrix'!$B$2:$BD$2,0),FALSE)),"",VLOOKUP($B534,'[1]Full Matrix'!$B$3:$BD$729,MATCH(C$2,'[1]Full Matrix'!$B$2:$BD$2,0),FALSE))</f>
        <v>Spacer kit to account for the depth difference from the PXX1 and the PXX2 to the PXX3 series.  Compatible for the P403, P463 and P553.</v>
      </c>
      <c r="D534" s="15">
        <f>IF(ISERROR(VLOOKUP($B534,'[1]Full Matrix'!$B$3:$BD$729,MATCH(D$2,'[1]Full Matrix'!$B$2:$BD$2,0),FALSE)),"",VLOOKUP($B534,'[1]Full Matrix'!$B$3:$BD$729,MATCH(D$2,'[1]Full Matrix'!$B$2:$BD$2,0),FALSE))</f>
        <v>90</v>
      </c>
    </row>
    <row r="535" spans="1:4" ht="15" thickBot="1" x14ac:dyDescent="0.35">
      <c r="A535" s="12" t="s">
        <v>511</v>
      </c>
      <c r="B535" s="23" t="s">
        <v>537</v>
      </c>
      <c r="C535" s="14" t="str">
        <f>IF(ISERROR(VLOOKUP($B535,'[1]Full Matrix'!$B$3:$BD$729,MATCH(C$2,'[1]Full Matrix'!$B$2:$BD$2,0),FALSE)),"",VLOOKUP($B535,'[1]Full Matrix'!$B$3:$BD$729,MATCH(C$2,'[1]Full Matrix'!$B$2:$BD$2,0),FALSE))</f>
        <v>Display Wall Calibrator Software (Download Only from WebStore)</v>
      </c>
      <c r="D535" s="15">
        <f>IF(ISERROR(VLOOKUP($B535,'[1]Full Matrix'!$B$3:$BD$729,MATCH(D$2,'[1]Full Matrix'!$B$2:$BD$2,0),FALSE)),"",VLOOKUP($B535,'[1]Full Matrix'!$B$3:$BD$729,MATCH(D$2,'[1]Full Matrix'!$B$2:$BD$2,0),FALSE))</f>
        <v>498</v>
      </c>
    </row>
    <row r="536" spans="1:4" s="42" customFormat="1" ht="16.8" thickTop="1" thickBot="1" x14ac:dyDescent="0.35">
      <c r="A536" s="38" t="s">
        <v>538</v>
      </c>
      <c r="B536" s="39"/>
      <c r="C536" s="40"/>
      <c r="D536" s="41"/>
    </row>
    <row r="537" spans="1:4" ht="58.8" thickTop="1" x14ac:dyDescent="0.3">
      <c r="A537" s="12" t="s">
        <v>538</v>
      </c>
      <c r="B537" s="23" t="s">
        <v>539</v>
      </c>
      <c r="C537" s="14" t="str">
        <f>IF(ISERROR(VLOOKUP($B537,'[1]Full Matrix'!$B$3:$BD$729,MATCH(C$2,'[1]Full Matrix'!$B$2:$BD$2,0),FALSE)),"",VLOOKUP($B537,'[1]Full Matrix'!$B$3:$BD$729,MATCH(C$2,'[1]Full Matrix'!$B$2:$BD$2,0),FALSE))</f>
        <v>(AUTHORIZED RESELLERS ONLY. Contact your NEC rep for further information.) dvLED 0.9mm pitch Video Wall - 165" diagonal 4K UHD (3840 x 2160) native resolution.  Includes wall LED modules, redundant controllers and power supplies, wall mount, frame and spare parts kit.  Standard 3yr warranty. BUILD TO ORDER</v>
      </c>
      <c r="D537" s="15">
        <f>IF(ISERROR(VLOOKUP($B537,'[1]Full Matrix'!$B$3:$BD$729,MATCH(D$2,'[1]Full Matrix'!$B$2:$BD$2,0),FALSE)),"",VLOOKUP($B537,'[1]Full Matrix'!$B$3:$BD$729,MATCH(D$2,'[1]Full Matrix'!$B$2:$BD$2,0),FALSE))</f>
        <v>218499</v>
      </c>
    </row>
    <row r="538" spans="1:4" ht="58.2" x14ac:dyDescent="0.3">
      <c r="A538" s="12" t="s">
        <v>538</v>
      </c>
      <c r="B538" s="23" t="s">
        <v>540</v>
      </c>
      <c r="C538" s="14" t="str">
        <f>IF(ISERROR(VLOOKUP($B538,'[1]Full Matrix'!$B$3:$BD$729,MATCH(C$2,'[1]Full Matrix'!$B$2:$BD$2,0),FALSE)),"",VLOOKUP($B538,'[1]Full Matrix'!$B$3:$BD$729,MATCH(C$2,'[1]Full Matrix'!$B$2:$BD$2,0),FALSE))</f>
        <v>(AUTHORIZED RESELLERS ONLY. Contact your NEC rep for further information.) dvLED 1.9mm pitch Video Wall - 110" diagonal HD (1280 x 720) native resolution.  Includes wall LED modules, redundant controllers and power supplies, wall mount, frame and spare parts kit.  Standard 3yr warranty. BUILD TO ORDER</v>
      </c>
      <c r="D538" s="32">
        <f>IF(ISERROR(VLOOKUP($B538,'[1]Full Matrix'!$B$3:$BD$729,MATCH(D$2,'[1]Full Matrix'!$B$2:$BD$2,0),FALSE)),"",VLOOKUP($B538,'[1]Full Matrix'!$B$3:$BD$729,MATCH(D$2,'[1]Full Matrix'!$B$2:$BD$2,0),FALSE))</f>
        <v>42499</v>
      </c>
    </row>
    <row r="539" spans="1:4" ht="58.2" x14ac:dyDescent="0.3">
      <c r="A539" s="12" t="s">
        <v>538</v>
      </c>
      <c r="B539" s="23" t="s">
        <v>541</v>
      </c>
      <c r="C539" s="14" t="str">
        <f>IF(ISERROR(VLOOKUP($B539,'[1]Full Matrix'!$B$3:$BD$729,MATCH(C$2,'[1]Full Matrix'!$B$2:$BD$2,0),FALSE)),"",VLOOKUP($B539,'[1]Full Matrix'!$B$3:$BD$729,MATCH(C$2,'[1]Full Matrix'!$B$2:$BD$2,0),FALSE))</f>
        <v>(AUTHORIZED RESELLERS ONLY. Contact your NEC rep for further information.) dvLED 1.2mm pitch Video Wall - 110" diagonal FHD (1920 x 1080) native resolution.  Includes wall LED modules, redundant controllers and power supplies, wall mount, frame and spare parts kit.  Standard 3yr warranty. BUILD TO ORDER</v>
      </c>
      <c r="D539" s="32">
        <f>IF(ISERROR(VLOOKUP($B539,'[1]Full Matrix'!$B$3:$BD$729,MATCH(D$2,'[1]Full Matrix'!$B$2:$BD$2,0),FALSE)),"",VLOOKUP($B539,'[1]Full Matrix'!$B$3:$BD$729,MATCH(D$2,'[1]Full Matrix'!$B$2:$BD$2,0),FALSE))</f>
        <v>59999</v>
      </c>
    </row>
    <row r="540" spans="1:4" ht="58.2" x14ac:dyDescent="0.3">
      <c r="A540" s="12" t="s">
        <v>538</v>
      </c>
      <c r="B540" s="23" t="s">
        <v>542</v>
      </c>
      <c r="C540" s="14" t="str">
        <f>IF(ISERROR(VLOOKUP($B540,'[1]Full Matrix'!$B$3:$BD$729,MATCH(C$2,'[1]Full Matrix'!$B$2:$BD$2,0),FALSE)),"",VLOOKUP($B540,'[1]Full Matrix'!$B$3:$BD$729,MATCH(C$2,'[1]Full Matrix'!$B$2:$BD$2,0),FALSE))</f>
        <v>(AUTHORIZED RESELLERS ONLY. Contact your NEC rep for further information.) dvLED 1.5mm pitch Video Wall - 137" diagonal FHD (1920 x 1080) native resolution.  Includes wall LED modules, redundant controllers and power supplies, wall mount, frame and spare parts kit.  Standard 3yr warranty. BUILD TO ORDER</v>
      </c>
      <c r="D540" s="32">
        <f>IF(ISERROR(VLOOKUP($B540,'[1]Full Matrix'!$B$3:$BD$729,MATCH(D$2,'[1]Full Matrix'!$B$2:$BD$2,0),FALSE)),"",VLOOKUP($B540,'[1]Full Matrix'!$B$3:$BD$729,MATCH(D$2,'[1]Full Matrix'!$B$2:$BD$2,0),FALSE))</f>
        <v>74199</v>
      </c>
    </row>
    <row r="541" spans="1:4" ht="58.2" x14ac:dyDescent="0.3">
      <c r="A541" s="12" t="s">
        <v>538</v>
      </c>
      <c r="B541" s="23" t="s">
        <v>543</v>
      </c>
      <c r="C541" s="14" t="str">
        <f>IF(ISERROR(VLOOKUP($B541,'[1]Full Matrix'!$B$3:$BD$729,MATCH(C$2,'[1]Full Matrix'!$B$2:$BD$2,0),FALSE)),"",VLOOKUP($B541,'[1]Full Matrix'!$B$3:$BD$729,MATCH(C$2,'[1]Full Matrix'!$B$2:$BD$2,0),FALSE))</f>
        <v>(AUTHORIZED RESELLERS ONLY. Contact your NEC rep for further information.) dvLED 1.9mm pitch Video Wall - 165" diagonal FHD (1920 x 1080) native resolution.  Includes wall LED modules, redundant controllers and power supplies, wall mount, frame and spare parts kit.  Standard 3yr warranty. BUILD TO ORDER</v>
      </c>
      <c r="D541" s="32">
        <f>IF(ISERROR(VLOOKUP($B541,'[1]Full Matrix'!$B$3:$BD$729,MATCH(D$2,'[1]Full Matrix'!$B$2:$BD$2,0),FALSE)),"",VLOOKUP($B541,'[1]Full Matrix'!$B$3:$BD$729,MATCH(D$2,'[1]Full Matrix'!$B$2:$BD$2,0),FALSE))</f>
        <v>78999</v>
      </c>
    </row>
    <row r="542" spans="1:4" ht="58.2" x14ac:dyDescent="0.3">
      <c r="A542" s="12" t="s">
        <v>538</v>
      </c>
      <c r="B542" s="23" t="s">
        <v>544</v>
      </c>
      <c r="C542" s="14" t="str">
        <f>IF(ISERROR(VLOOKUP($B542,'[1]Full Matrix'!$B$3:$BD$729,MATCH(C$2,'[1]Full Matrix'!$B$2:$BD$2,0),FALSE)),"",VLOOKUP($B542,'[1]Full Matrix'!$B$3:$BD$729,MATCH(C$2,'[1]Full Matrix'!$B$2:$BD$2,0),FALSE))</f>
        <v>(AUTHORIZED RESELLERS ONLY. Contact your NEC rep for further information.) dvLED 1.2mm pitch Video Wall - 220" diagonal 4K UHD (3840 x 2160) native resolution.  Includes wall LED modules, redundant controllers and power supplies, wall mount, frame and spare parts kit.  Standard 3yr warranty. BUILD TO ORDER</v>
      </c>
      <c r="D542" s="32">
        <f>IF(ISERROR(VLOOKUP($B542,'[1]Full Matrix'!$B$3:$BD$729,MATCH(D$2,'[1]Full Matrix'!$B$2:$BD$2,0),FALSE)),"",VLOOKUP($B542,'[1]Full Matrix'!$B$3:$BD$729,MATCH(D$2,'[1]Full Matrix'!$B$2:$BD$2,0),FALSE))</f>
        <v>238799</v>
      </c>
    </row>
    <row r="543" spans="1:4" ht="58.8" thickBot="1" x14ac:dyDescent="0.35">
      <c r="A543" s="12" t="s">
        <v>538</v>
      </c>
      <c r="B543" s="23" t="s">
        <v>545</v>
      </c>
      <c r="C543" s="14" t="str">
        <f>IF(ISERROR(VLOOKUP($B543,'[1]Full Matrix'!$B$3:$BD$729,MATCH(C$2,'[1]Full Matrix'!$B$2:$BD$2,0),FALSE)),"",VLOOKUP($B543,'[1]Full Matrix'!$B$3:$BD$729,MATCH(C$2,'[1]Full Matrix'!$B$2:$BD$2,0),FALSE))</f>
        <v>(AUTHORIZED RESELLERS ONLY. Contact your NEC rep for further information.) dvLED 2.5mm pitch Video Wall - 220" diagonal FHD (1920 x 1080) native resolution.  Includes wall LED modules, redundant controllers and power supplies, wall mount, frame and spare parts kit.  Standard 3yr warranty. BUILD TO ORDER</v>
      </c>
      <c r="D543" s="32">
        <f>IF(ISERROR(VLOOKUP($B543,'[1]Full Matrix'!$B$3:$BD$729,MATCH(D$2,'[1]Full Matrix'!$B$2:$BD$2,0),FALSE)),"",VLOOKUP($B543,'[1]Full Matrix'!$B$3:$BD$729,MATCH(D$2,'[1]Full Matrix'!$B$2:$BD$2,0),FALSE))</f>
        <v>110899</v>
      </c>
    </row>
    <row r="544" spans="1:4" s="42" customFormat="1" ht="16.8" thickTop="1" thickBot="1" x14ac:dyDescent="0.35">
      <c r="A544" s="38" t="s">
        <v>546</v>
      </c>
      <c r="B544" s="39"/>
      <c r="C544" s="40"/>
      <c r="D544" s="41"/>
    </row>
    <row r="545" spans="1:4" ht="58.8" thickTop="1" x14ac:dyDescent="0.3">
      <c r="A545" s="12" t="s">
        <v>546</v>
      </c>
      <c r="B545" s="23" t="s">
        <v>547</v>
      </c>
      <c r="C545" s="14" t="str">
        <f>IF(ISERROR(VLOOKUP($B545,'[1]Full Matrix'!$B$3:$BD$729,MATCH(C$2,'[1]Full Matrix'!$B$2:$BD$2,0),FALSE)),"",VLOOKUP($B545,'[1]Full Matrix'!$B$3:$BD$729,MATCH(C$2,'[1]Full Matrix'!$B$2:$BD$2,0),FALSE))</f>
        <v xml:space="preserve">(AUTHORIZED RESELLERS ONLY. Contact your NEC rep for further information.) dvLED 0.9mm pitch Video Wall - 165" diagonal 4K UHD (3840 x 2160) native resolution.  Includes wall LED modules, controller, wall mount, frame and spare parts kit.  Standard 2yr warranty. DROP SHIP ONLY </v>
      </c>
      <c r="D545" s="32">
        <f>IF(ISERROR(VLOOKUP($B545,'[1]Full Matrix'!$B$3:$BD$729,MATCH(D$2,'[1]Full Matrix'!$B$2:$BD$2,0),FALSE)),"",VLOOKUP($B545,'[1]Full Matrix'!$B$3:$BD$729,MATCH(D$2,'[1]Full Matrix'!$B$2:$BD$2,0),FALSE))</f>
        <v>179049</v>
      </c>
    </row>
    <row r="546" spans="1:4" ht="58.2" x14ac:dyDescent="0.3">
      <c r="A546" s="12" t="s">
        <v>546</v>
      </c>
      <c r="B546" s="23" t="s">
        <v>548</v>
      </c>
      <c r="C546" s="14" t="str">
        <f>IF(ISERROR(VLOOKUP($B546,'[1]Full Matrix'!$B$3:$BD$729,MATCH(C$2,'[1]Full Matrix'!$B$2:$BD$2,0),FALSE)),"",VLOOKUP($B546,'[1]Full Matrix'!$B$3:$BD$729,MATCH(C$2,'[1]Full Matrix'!$B$2:$BD$2,0),FALSE))</f>
        <v xml:space="preserve">(AUTHORIZED RESELLERS ONLY. Contact your NEC rep for further information.) dvLED 1.9mm pitch Video Wall - 110" diagonal HD (1280 x 720) native resolution.  Includes wall LED modules, controller, wall mount, frame and spare parts kit.  Standard 2yr warranty. DROP SHIP ONLY </v>
      </c>
      <c r="D546" s="32">
        <f>IF(ISERROR(VLOOKUP($B546,'[1]Full Matrix'!$B$3:$BD$729,MATCH(D$2,'[1]Full Matrix'!$B$2:$BD$2,0),FALSE)),"",VLOOKUP($B546,'[1]Full Matrix'!$B$3:$BD$729,MATCH(D$2,'[1]Full Matrix'!$B$2:$BD$2,0),FALSE))</f>
        <v>34899</v>
      </c>
    </row>
    <row r="547" spans="1:4" ht="58.2" x14ac:dyDescent="0.3">
      <c r="A547" s="12" t="s">
        <v>546</v>
      </c>
      <c r="B547" s="23" t="s">
        <v>549</v>
      </c>
      <c r="C547" s="14" t="str">
        <f>IF(ISERROR(VLOOKUP($B547,'[1]Full Matrix'!$B$3:$BD$729,MATCH(C$2,'[1]Full Matrix'!$B$2:$BD$2,0),FALSE)),"",VLOOKUP($B547,'[1]Full Matrix'!$B$3:$BD$729,MATCH(C$2,'[1]Full Matrix'!$B$2:$BD$2,0),FALSE))</f>
        <v xml:space="preserve">(AUTHORIZED RESELLERS ONLY. Contact your NEC rep for further information.) dvLED 1.2mm pitch Video Wall - 110" diagonal FHD (1920 x 1080) native resolution.  Includes wall LED modules, controller, wall mount, frame and spare parts kit.  Standard 2yr warranty. DROP SHIP ONLY </v>
      </c>
      <c r="D547" s="32">
        <f>IF(ISERROR(VLOOKUP($B547,'[1]Full Matrix'!$B$3:$BD$729,MATCH(D$2,'[1]Full Matrix'!$B$2:$BD$2,0),FALSE)),"",VLOOKUP($B547,'[1]Full Matrix'!$B$3:$BD$729,MATCH(D$2,'[1]Full Matrix'!$B$2:$BD$2,0),FALSE))</f>
        <v>54299</v>
      </c>
    </row>
    <row r="548" spans="1:4" ht="58.2" x14ac:dyDescent="0.3">
      <c r="A548" s="12" t="s">
        <v>546</v>
      </c>
      <c r="B548" s="23" t="s">
        <v>550</v>
      </c>
      <c r="C548" s="14" t="str">
        <f>IF(ISERROR(VLOOKUP($B548,'[1]Full Matrix'!$B$3:$BD$729,MATCH(C$2,'[1]Full Matrix'!$B$2:$BD$2,0),FALSE)),"",VLOOKUP($B548,'[1]Full Matrix'!$B$3:$BD$729,MATCH(C$2,'[1]Full Matrix'!$B$2:$BD$2,0),FALSE))</f>
        <v>(AUTHORIZED RESELLERS ONLY. Contact your NEC rep for further information.) dvLED 1.5mm pitch Video Wall - 137" diagonal FHD (1920 x 1080) native resolution.  Includes wall LED modules, controller, wall mount, frame and spare parts kit.  Standard 2yr warranty. DROP SHIP ONLY</v>
      </c>
      <c r="D548" s="32">
        <f>IF(ISERROR(VLOOKUP($B548,'[1]Full Matrix'!$B$3:$BD$729,MATCH(D$2,'[1]Full Matrix'!$B$2:$BD$2,0),FALSE)),"",VLOOKUP($B548,'[1]Full Matrix'!$B$3:$BD$729,MATCH(D$2,'[1]Full Matrix'!$B$2:$BD$2,0),FALSE))</f>
        <v>65699</v>
      </c>
    </row>
    <row r="549" spans="1:4" ht="58.2" x14ac:dyDescent="0.3">
      <c r="A549" s="12" t="s">
        <v>546</v>
      </c>
      <c r="B549" s="23" t="s">
        <v>551</v>
      </c>
      <c r="C549" s="14" t="str">
        <f>IF(ISERROR(VLOOKUP($B549,'[1]Full Matrix'!$B$3:$BD$729,MATCH(C$2,'[1]Full Matrix'!$B$2:$BD$2,0),FALSE)),"",VLOOKUP($B549,'[1]Full Matrix'!$B$3:$BD$729,MATCH(C$2,'[1]Full Matrix'!$B$2:$BD$2,0),FALSE))</f>
        <v xml:space="preserve">(AUTHORIZED RESELLERS ONLY. Contact your NEC rep for further information.) dvLED 1.9mm pitch Video Wall - 165" diagonal FHD (1920 x 1080) native resolution.  Includes wall LED modules, controller, wall mount, frame and spare parts kit.  Standard 2yr warranty. DROP SHIP ONLY </v>
      </c>
      <c r="D549" s="32">
        <f>IF(ISERROR(VLOOKUP($B549,'[1]Full Matrix'!$B$3:$BD$729,MATCH(D$2,'[1]Full Matrix'!$B$2:$BD$2,0),FALSE)),"",VLOOKUP($B549,'[1]Full Matrix'!$B$3:$BD$729,MATCH(D$2,'[1]Full Matrix'!$B$2:$BD$2,0),FALSE))</f>
        <v>67899</v>
      </c>
    </row>
    <row r="550" spans="1:4" ht="58.2" x14ac:dyDescent="0.3">
      <c r="A550" s="12" t="s">
        <v>546</v>
      </c>
      <c r="B550" s="23" t="s">
        <v>552</v>
      </c>
      <c r="C550" s="14" t="str">
        <f>IF(ISERROR(VLOOKUP($B550,'[1]Full Matrix'!$B$3:$BD$729,MATCH(C$2,'[1]Full Matrix'!$B$2:$BD$2,0),FALSE)),"",VLOOKUP($B550,'[1]Full Matrix'!$B$3:$BD$729,MATCH(C$2,'[1]Full Matrix'!$B$2:$BD$2,0),FALSE))</f>
        <v>(AUTHORIZED RESELLERS ONLY. Contact your NEC rep for further information.) dvLED 1.2mm pitch Video Wall - 220" diagonal 4K UHD (3840 x 2160) native resolution.  Includes wall LED modules, controller, wall mount, frame and spare parts kit.  Standard 2yr warranty. DROP SHIP ONLY, BUILD TO ORDER ONLY</v>
      </c>
      <c r="D550" s="32">
        <f>IF(ISERROR(VLOOKUP($B550,'[1]Full Matrix'!$B$3:$BD$729,MATCH(D$2,'[1]Full Matrix'!$B$2:$BD$2,0),FALSE)),"",VLOOKUP($B550,'[1]Full Matrix'!$B$3:$BD$729,MATCH(D$2,'[1]Full Matrix'!$B$2:$BD$2,0),FALSE))</f>
        <v>212399</v>
      </c>
    </row>
    <row r="551" spans="1:4" ht="58.8" thickBot="1" x14ac:dyDescent="0.35">
      <c r="A551" s="12" t="s">
        <v>546</v>
      </c>
      <c r="B551" s="23" t="s">
        <v>553</v>
      </c>
      <c r="C551" s="14" t="str">
        <f>IF(ISERROR(VLOOKUP($B551,'[1]Full Matrix'!$B$3:$BD$729,MATCH(C$2,'[1]Full Matrix'!$B$2:$BD$2,0),FALSE)),"",VLOOKUP($B551,'[1]Full Matrix'!$B$3:$BD$729,MATCH(C$2,'[1]Full Matrix'!$B$2:$BD$2,0),FALSE))</f>
        <v>(AUTHORIZED RESELLERS ONLY. Contact your NEC rep for further information.) dvLED 2.5mm pitch Video Wall - 220" diagonal Full HD (1920 x 1080) native resolution.  Includes wall LED modules, controller, wall mount, frame and spare parts kit.  Standard 2yr warranty. DROP SHIP ONLY, BUILD TO ORDER ONLY</v>
      </c>
      <c r="D551" s="32">
        <f>IF(ISERROR(VLOOKUP($B551,'[1]Full Matrix'!$B$3:$BD$729,MATCH(D$2,'[1]Full Matrix'!$B$2:$BD$2,0),FALSE)),"",VLOOKUP($B551,'[1]Full Matrix'!$B$3:$BD$729,MATCH(D$2,'[1]Full Matrix'!$B$2:$BD$2,0),FALSE))</f>
        <v>78299</v>
      </c>
    </row>
    <row r="552" spans="1:4" s="42" customFormat="1" ht="16.8" thickTop="1" thickBot="1" x14ac:dyDescent="0.35">
      <c r="A552" s="38" t="s">
        <v>554</v>
      </c>
      <c r="B552" s="39"/>
      <c r="C552" s="40"/>
      <c r="D552" s="41"/>
    </row>
    <row r="553" spans="1:4" ht="58.8" thickTop="1" x14ac:dyDescent="0.3">
      <c r="A553" s="12" t="s">
        <v>554</v>
      </c>
      <c r="B553" s="23" t="s">
        <v>555</v>
      </c>
      <c r="C553" s="14" t="str">
        <f>IF(ISERROR(VLOOKUP($B553,'[1]Full Matrix'!$B$3:$BD$729,MATCH(C$2,'[1]Full Matrix'!$B$2:$BD$2,0),FALSE)),"",VLOOKUP($B553,'[1]Full Matrix'!$B$3:$BD$729,MATCH(C$2,'[1]Full Matrix'!$B$2:$BD$2,0),FALSE))</f>
        <v>dvLED 0.9mm pitch Video Wall - 165" diagonal 4K UHD (3840 x 2160) native resolution.  Includes wall LED modules, redundant controllers and power supplies, wall mount, frame and spare parts kit. Includes site survey, installation and installation supervision. Standard 3yr warranty. BUILD TO ORDER</v>
      </c>
      <c r="D553" s="15">
        <f>IF(ISERROR(VLOOKUP($B553,'[1]Full Matrix'!$B$3:$BD$729,MATCH(D$2,'[1]Full Matrix'!$B$2:$BD$2,0),FALSE)),"",VLOOKUP($B553,'[1]Full Matrix'!$B$3:$BD$729,MATCH(D$2,'[1]Full Matrix'!$B$2:$BD$2,0),FALSE))</f>
        <v>228499</v>
      </c>
    </row>
    <row r="554" spans="1:4" ht="58.2" x14ac:dyDescent="0.3">
      <c r="A554" s="12" t="s">
        <v>554</v>
      </c>
      <c r="B554" s="23" t="s">
        <v>556</v>
      </c>
      <c r="C554" s="14" t="str">
        <f>IF(ISERROR(VLOOKUP($B554,'[1]Full Matrix'!$B$3:$BD$729,MATCH(C$2,'[1]Full Matrix'!$B$2:$BD$2,0),FALSE)),"",VLOOKUP($B554,'[1]Full Matrix'!$B$3:$BD$729,MATCH(C$2,'[1]Full Matrix'!$B$2:$BD$2,0),FALSE))</f>
        <v>dvLED 1.9mm pitch Video Wall - 110" diagonal HD (1280 x 720) native resolution.  Includes wall LED modules, redundant controllers and power supplies, wall mount, frame and spare parts kit.  Includes site survey, installation and installation supervision. Standard 3yr warranty. BUILD TO ORDER</v>
      </c>
      <c r="D554" s="32">
        <f>IF(ISERROR(VLOOKUP($B554,'[1]Full Matrix'!$B$3:$BD$729,MATCH(D$2,'[1]Full Matrix'!$B$2:$BD$2,0),FALSE)),"",VLOOKUP($B554,'[1]Full Matrix'!$B$3:$BD$729,MATCH(D$2,'[1]Full Matrix'!$B$2:$BD$2,0),FALSE))</f>
        <v>52499</v>
      </c>
    </row>
    <row r="555" spans="1:4" ht="58.2" x14ac:dyDescent="0.3">
      <c r="A555" s="12" t="s">
        <v>554</v>
      </c>
      <c r="B555" s="23" t="s">
        <v>557</v>
      </c>
      <c r="C555" s="14" t="str">
        <f>IF(ISERROR(VLOOKUP($B555,'[1]Full Matrix'!$B$3:$BD$729,MATCH(C$2,'[1]Full Matrix'!$B$2:$BD$2,0),FALSE)),"",VLOOKUP($B555,'[1]Full Matrix'!$B$3:$BD$729,MATCH(C$2,'[1]Full Matrix'!$B$2:$BD$2,0),FALSE))</f>
        <v>dvLED 1.2mm pitch Video Wall - 110" diagonal FHD (1920 x 1080) native resolution.  Includes wall LED modules, redundant controllers and power supplies, wall mount, frame and spare parts kit.  Includes site survey, installation and installation supervision. Standard 3yr warranty. BUILD TO ORDER</v>
      </c>
      <c r="D555" s="32">
        <f>IF(ISERROR(VLOOKUP($B555,'[1]Full Matrix'!$B$3:$BD$729,MATCH(D$2,'[1]Full Matrix'!$B$2:$BD$2,0),FALSE)),"",VLOOKUP($B555,'[1]Full Matrix'!$B$3:$BD$729,MATCH(D$2,'[1]Full Matrix'!$B$2:$BD$2,0),FALSE))</f>
        <v>69999</v>
      </c>
    </row>
    <row r="556" spans="1:4" ht="58.2" x14ac:dyDescent="0.3">
      <c r="A556" s="12" t="s">
        <v>554</v>
      </c>
      <c r="B556" s="23" t="s">
        <v>558</v>
      </c>
      <c r="C556" s="14" t="str">
        <f>IF(ISERROR(VLOOKUP($B556,'[1]Full Matrix'!$B$3:$BD$729,MATCH(C$2,'[1]Full Matrix'!$B$2:$BD$2,0),FALSE)),"",VLOOKUP($B556,'[1]Full Matrix'!$B$3:$BD$729,MATCH(C$2,'[1]Full Matrix'!$B$2:$BD$2,0),FALSE))</f>
        <v>dvLED 1.5mm pitch Video Wall - 137" diagonal FHD (1920 x 1080) native resolution.  Includes wall LED modules, redundant controllers and power supplies, wall mount, frame and spare parts kit.  Includes site survey, installation and installation supervision. Standard 3yr warranty. BUILD TO ORDER</v>
      </c>
      <c r="D556" s="32">
        <f>IF(ISERROR(VLOOKUP($B556,'[1]Full Matrix'!$B$3:$BD$729,MATCH(D$2,'[1]Full Matrix'!$B$2:$BD$2,0),FALSE)),"",VLOOKUP($B556,'[1]Full Matrix'!$B$3:$BD$729,MATCH(D$2,'[1]Full Matrix'!$B$2:$BD$2,0),FALSE))</f>
        <v>84199</v>
      </c>
    </row>
    <row r="557" spans="1:4" ht="58.2" x14ac:dyDescent="0.3">
      <c r="A557" s="12" t="s">
        <v>554</v>
      </c>
      <c r="B557" s="23" t="s">
        <v>559</v>
      </c>
      <c r="C557" s="14" t="str">
        <f>IF(ISERROR(VLOOKUP($B557,'[1]Full Matrix'!$B$3:$BD$729,MATCH(C$2,'[1]Full Matrix'!$B$2:$BD$2,0),FALSE)),"",VLOOKUP($B557,'[1]Full Matrix'!$B$3:$BD$729,MATCH(C$2,'[1]Full Matrix'!$B$2:$BD$2,0),FALSE))</f>
        <v>dvLED 1.9mm pitch Video Wall - 165" diagonal FHD (1920 x 1080) native resolution.  Includes wall LED modules, redundant controllers and power supplies, wall mount, frame and spare parts kit.  Includes site survey, installation and installation supervision. Standard 3yr warranty. BUILD TO ORDER</v>
      </c>
      <c r="D557" s="32">
        <f>IF(ISERROR(VLOOKUP($B557,'[1]Full Matrix'!$B$3:$BD$729,MATCH(D$2,'[1]Full Matrix'!$B$2:$BD$2,0),FALSE)),"",VLOOKUP($B557,'[1]Full Matrix'!$B$3:$BD$729,MATCH(D$2,'[1]Full Matrix'!$B$2:$BD$2,0),FALSE))</f>
        <v>88999</v>
      </c>
    </row>
    <row r="558" spans="1:4" ht="58.2" x14ac:dyDescent="0.3">
      <c r="A558" s="12" t="s">
        <v>554</v>
      </c>
      <c r="B558" s="23" t="s">
        <v>560</v>
      </c>
      <c r="C558" s="14" t="str">
        <f>IF(ISERROR(VLOOKUP($B558,'[1]Full Matrix'!$B$3:$BD$729,MATCH(C$2,'[1]Full Matrix'!$B$2:$BD$2,0),FALSE)),"",VLOOKUP($B558,'[1]Full Matrix'!$B$3:$BD$729,MATCH(C$2,'[1]Full Matrix'!$B$2:$BD$2,0),FALSE))</f>
        <v>dvLED 1.2mm pitch Video Wall - 220" diagonal 4K UHD (3840 x 2160) native resolution.  Includes wall LED modules, redundant controllers and power supplies, wall mount, frame and spare parts kit.  Includes site survey, installation and installation supervision.  Standard 3yr warranty. BUILD TO ORDER</v>
      </c>
      <c r="D558" s="32">
        <f>IF(ISERROR(VLOOKUP($B558,'[1]Full Matrix'!$B$3:$BD$729,MATCH(D$2,'[1]Full Matrix'!$B$2:$BD$2,0),FALSE)),"",VLOOKUP($B558,'[1]Full Matrix'!$B$3:$BD$729,MATCH(D$2,'[1]Full Matrix'!$B$2:$BD$2,0),FALSE))</f>
        <v>248799</v>
      </c>
    </row>
    <row r="559" spans="1:4" ht="58.8" thickBot="1" x14ac:dyDescent="0.35">
      <c r="A559" s="12" t="s">
        <v>554</v>
      </c>
      <c r="B559" s="23" t="s">
        <v>561</v>
      </c>
      <c r="C559" s="14" t="str">
        <f>IF(ISERROR(VLOOKUP($B559,'[1]Full Matrix'!$B$3:$BD$729,MATCH(C$2,'[1]Full Matrix'!$B$2:$BD$2,0),FALSE)),"",VLOOKUP($B559,'[1]Full Matrix'!$B$3:$BD$729,MATCH(C$2,'[1]Full Matrix'!$B$2:$BD$2,0),FALSE))</f>
        <v>dvLED 2.5mm pitch Video Wall - 220" diagonal FHD (1920 x 1080) native resolution.  Includes wall LED modules, redundant controllers and power supplies, wall mount, frame and spare parts kit.  Includes site survey, installation and installation supervision.  Standard 3yr warranty. BUILD TO ORDER</v>
      </c>
      <c r="D559" s="32">
        <f>IF(ISERROR(VLOOKUP($B559,'[1]Full Matrix'!$B$3:$BD$729,MATCH(D$2,'[1]Full Matrix'!$B$2:$BD$2,0),FALSE)),"",VLOOKUP($B559,'[1]Full Matrix'!$B$3:$BD$729,MATCH(D$2,'[1]Full Matrix'!$B$2:$BD$2,0),FALSE))</f>
        <v>120899</v>
      </c>
    </row>
    <row r="560" spans="1:4" s="42" customFormat="1" ht="16.8" thickTop="1" thickBot="1" x14ac:dyDescent="0.35">
      <c r="A560" s="38" t="s">
        <v>562</v>
      </c>
      <c r="B560" s="39"/>
      <c r="C560" s="40"/>
      <c r="D560" s="41"/>
    </row>
    <row r="561" spans="1:4" ht="47.4" thickTop="1" x14ac:dyDescent="0.3">
      <c r="A561" s="12" t="s">
        <v>562</v>
      </c>
      <c r="B561" s="23" t="s">
        <v>563</v>
      </c>
      <c r="C561" s="14" t="str">
        <f>IF(ISERROR(VLOOKUP($B561,'[1]Full Matrix'!$B$3:$BD$729,MATCH(C$2,'[1]Full Matrix'!$B$2:$BD$2,0),FALSE)),"",VLOOKUP($B561,'[1]Full Matrix'!$B$3:$BD$729,MATCH(C$2,'[1]Full Matrix'!$B$2:$BD$2,0),FALSE))</f>
        <v>dvLED 0.9mm pitch Video Wall - 165" diagonal 4K UHD (3840 x 2160) native resolution.  Includes wall LED modules, controller, wall mount, frame and spare parts kit. Includes site survey, installation and installation supervision. Standard 2yr warranty. DROP SHIP ONLY</v>
      </c>
      <c r="D561" s="32">
        <f>IF(ISERROR(VLOOKUP($B561,'[1]Full Matrix'!$B$3:$BD$729,MATCH(D$2,'[1]Full Matrix'!$B$2:$BD$2,0),FALSE)),"",VLOOKUP($B561,'[1]Full Matrix'!$B$3:$BD$729,MATCH(D$2,'[1]Full Matrix'!$B$2:$BD$2,0),FALSE))</f>
        <v>189049</v>
      </c>
    </row>
    <row r="562" spans="1:4" ht="46.8" x14ac:dyDescent="0.3">
      <c r="A562" s="12" t="s">
        <v>562</v>
      </c>
      <c r="B562" s="23" t="s">
        <v>564</v>
      </c>
      <c r="C562" s="14" t="str">
        <f>IF(ISERROR(VLOOKUP($B562,'[1]Full Matrix'!$B$3:$BD$729,MATCH(C$2,'[1]Full Matrix'!$B$2:$BD$2,0),FALSE)),"",VLOOKUP($B562,'[1]Full Matrix'!$B$3:$BD$729,MATCH(C$2,'[1]Full Matrix'!$B$2:$BD$2,0),FALSE))</f>
        <v>dvLED 1.9mm pitch Video Wall - 110" diagonal HD (1280 x 720) native resolution.  Includes wall LED modules, controller, wall mount, frame and spare parts kit.  Includes site survey, installation and installation supervision. Standard 2yr warranty. DROP SHIP ONLY</v>
      </c>
      <c r="D562" s="32">
        <f>IF(ISERROR(VLOOKUP($B562,'[1]Full Matrix'!$B$3:$BD$729,MATCH(D$2,'[1]Full Matrix'!$B$2:$BD$2,0),FALSE)),"",VLOOKUP($B562,'[1]Full Matrix'!$B$3:$BD$729,MATCH(D$2,'[1]Full Matrix'!$B$2:$BD$2,0),FALSE))</f>
        <v>44899</v>
      </c>
    </row>
    <row r="563" spans="1:4" ht="46.8" x14ac:dyDescent="0.3">
      <c r="A563" s="12" t="s">
        <v>562</v>
      </c>
      <c r="B563" s="23" t="s">
        <v>565</v>
      </c>
      <c r="C563" s="14" t="str">
        <f>IF(ISERROR(VLOOKUP($B563,'[1]Full Matrix'!$B$3:$BD$729,MATCH(C$2,'[1]Full Matrix'!$B$2:$BD$2,0),FALSE)),"",VLOOKUP($B563,'[1]Full Matrix'!$B$3:$BD$729,MATCH(C$2,'[1]Full Matrix'!$B$2:$BD$2,0),FALSE))</f>
        <v>dvLED 1.2mm pitch Video Wall - 110" diagonal FHD (1920 x 1080) native resolution.  Includes wall LED modules, controller, wall mount, frame and spare parts kit.  Includes site survey, installation and installation supervision. Standard 2yr warranty. DROP SHIP ONLY</v>
      </c>
      <c r="D563" s="32">
        <f>IF(ISERROR(VLOOKUP($B563,'[1]Full Matrix'!$B$3:$BD$729,MATCH(D$2,'[1]Full Matrix'!$B$2:$BD$2,0),FALSE)),"",VLOOKUP($B563,'[1]Full Matrix'!$B$3:$BD$729,MATCH(D$2,'[1]Full Matrix'!$B$2:$BD$2,0),FALSE))</f>
        <v>64299</v>
      </c>
    </row>
    <row r="564" spans="1:4" ht="46.8" x14ac:dyDescent="0.3">
      <c r="A564" s="12" t="s">
        <v>562</v>
      </c>
      <c r="B564" s="23" t="s">
        <v>566</v>
      </c>
      <c r="C564" s="14" t="str">
        <f>IF(ISERROR(VLOOKUP($B564,'[1]Full Matrix'!$B$3:$BD$729,MATCH(C$2,'[1]Full Matrix'!$B$2:$BD$2,0),FALSE)),"",VLOOKUP($B564,'[1]Full Matrix'!$B$3:$BD$729,MATCH(C$2,'[1]Full Matrix'!$B$2:$BD$2,0),FALSE))</f>
        <v>dvLED 1.5mm pitch Video Wall - 137" diagonal FHD (1920 x 1080) native resolution.  Includes wall LED modules, controller, wall mount, frame and spare parts kit.  Includes site survey, installation and installation supervision. Standard 2yr warranty. DROP SHIP ONLY</v>
      </c>
      <c r="D564" s="32">
        <f>IF(ISERROR(VLOOKUP($B564,'[1]Full Matrix'!$B$3:$BD$729,MATCH(D$2,'[1]Full Matrix'!$B$2:$BD$2,0),FALSE)),"",VLOOKUP($B564,'[1]Full Matrix'!$B$3:$BD$729,MATCH(D$2,'[1]Full Matrix'!$B$2:$BD$2,0),FALSE))</f>
        <v>75699</v>
      </c>
    </row>
    <row r="565" spans="1:4" ht="46.8" x14ac:dyDescent="0.3">
      <c r="A565" s="12" t="s">
        <v>562</v>
      </c>
      <c r="B565" s="23" t="s">
        <v>567</v>
      </c>
      <c r="C565" s="14" t="str">
        <f>IF(ISERROR(VLOOKUP($B565,'[1]Full Matrix'!$B$3:$BD$729,MATCH(C$2,'[1]Full Matrix'!$B$2:$BD$2,0),FALSE)),"",VLOOKUP($B565,'[1]Full Matrix'!$B$3:$BD$729,MATCH(C$2,'[1]Full Matrix'!$B$2:$BD$2,0),FALSE))</f>
        <v>dvLED 1.9mm pitch Video Wall - 165" diagonal FHD (1920 x 1080) native resolution.  Includes wall LED modules, controller, wall mount, frame and spare parts kit.  Includes site survey, installation and installation supervision. Standard 2yr warranty. DROP SHIP ONLY</v>
      </c>
      <c r="D565" s="32">
        <f>IF(ISERROR(VLOOKUP($B565,'[1]Full Matrix'!$B$3:$BD$729,MATCH(D$2,'[1]Full Matrix'!$B$2:$BD$2,0),FALSE)),"",VLOOKUP($B565,'[1]Full Matrix'!$B$3:$BD$729,MATCH(D$2,'[1]Full Matrix'!$B$2:$BD$2,0),FALSE))</f>
        <v>77899</v>
      </c>
    </row>
    <row r="566" spans="1:4" ht="58.2" x14ac:dyDescent="0.3">
      <c r="A566" s="12" t="s">
        <v>562</v>
      </c>
      <c r="B566" s="23" t="s">
        <v>568</v>
      </c>
      <c r="C566" s="14" t="str">
        <f>IF(ISERROR(VLOOKUP($B566,'[1]Full Matrix'!$B$3:$BD$729,MATCH(C$2,'[1]Full Matrix'!$B$2:$BD$2,0),FALSE)),"",VLOOKUP($B566,'[1]Full Matrix'!$B$3:$BD$729,MATCH(C$2,'[1]Full Matrix'!$B$2:$BD$2,0),FALSE))</f>
        <v>dvLED 1.2mm pitch Video Wall - 220" diagonal 4K UHD (3840 x 2160) native resolution.  Includes wall LED modules, controller, wall mount, frame and spare parts kit.  Includes site survey, installation and installation supervision.  Standard 2yr warranty. DROP SHIP ONLY, BUILD TO ORDER</v>
      </c>
      <c r="D566" s="32">
        <f>IF(ISERROR(VLOOKUP($B566,'[1]Full Matrix'!$B$3:$BD$729,MATCH(D$2,'[1]Full Matrix'!$B$2:$BD$2,0),FALSE)),"",VLOOKUP($B566,'[1]Full Matrix'!$B$3:$BD$729,MATCH(D$2,'[1]Full Matrix'!$B$2:$BD$2,0),FALSE))</f>
        <v>222399</v>
      </c>
    </row>
    <row r="567" spans="1:4" ht="58.8" thickBot="1" x14ac:dyDescent="0.35">
      <c r="A567" s="12" t="s">
        <v>562</v>
      </c>
      <c r="B567" s="23" t="s">
        <v>569</v>
      </c>
      <c r="C567" s="14" t="str">
        <f>IF(ISERROR(VLOOKUP($B567,'[1]Full Matrix'!$B$3:$BD$729,MATCH(C$2,'[1]Full Matrix'!$B$2:$BD$2,0),FALSE)),"",VLOOKUP($B567,'[1]Full Matrix'!$B$3:$BD$729,MATCH(C$2,'[1]Full Matrix'!$B$2:$BD$2,0),FALSE))</f>
        <v>dvLED 2.5mm pitch Video Wall - 220" diagonal Full HD (1920 x 1080) native resolution.  Includes wall LED modules, controller, wall mount, frame and spare parts kit.  Includes site survey, installation and installation supervision.  Standard 2yr warranty. DROP SHIP ONLY, BUILD TO ORDER</v>
      </c>
      <c r="D567" s="32">
        <f>IF(ISERROR(VLOOKUP($B567,'[1]Full Matrix'!$B$3:$BD$729,MATCH(D$2,'[1]Full Matrix'!$B$2:$BD$2,0),FALSE)),"",VLOOKUP($B567,'[1]Full Matrix'!$B$3:$BD$729,MATCH(D$2,'[1]Full Matrix'!$B$2:$BD$2,0),FALSE))</f>
        <v>88299</v>
      </c>
    </row>
    <row r="568" spans="1:4" s="42" customFormat="1" ht="16.8" thickTop="1" thickBot="1" x14ac:dyDescent="0.35">
      <c r="A568" s="38" t="s">
        <v>570</v>
      </c>
      <c r="B568" s="39"/>
      <c r="C568" s="40"/>
      <c r="D568" s="41"/>
    </row>
    <row r="569" spans="1:4" ht="36" thickTop="1" x14ac:dyDescent="0.3">
      <c r="A569" s="12" t="s">
        <v>570</v>
      </c>
      <c r="B569" s="23" t="s">
        <v>571</v>
      </c>
      <c r="C569" s="14" t="str">
        <f>IF(ISERROR(VLOOKUP($B569,'[1]Full Matrix'!$B$3:$BD$729,MATCH(C$2,'[1]Full Matrix'!$B$2:$BD$2,0),FALSE)),"",VLOOKUP($B569,'[1]Full Matrix'!$B$3:$BD$729,MATCH(C$2,'[1]Full Matrix'!$B$2:$BD$2,0),FALSE))</f>
        <v>dvLED 1.2mm pitch Video Wall - 108" diagonal FHD (1920 x 1080) native resolution.  Includes wall LED modules, controller, wall mount, frame and spare parts kit. Standard 2yr warranty. DROP SHIP ONLY</v>
      </c>
      <c r="D569" s="32">
        <f>IF(ISERROR(VLOOKUP($B569,'[1]Full Matrix'!$B$3:$BD$729,MATCH(D$2,'[1]Full Matrix'!$B$2:$BD$2,0),FALSE)),"",VLOOKUP($B569,'[1]Full Matrix'!$B$3:$BD$729,MATCH(D$2,'[1]Full Matrix'!$B$2:$BD$2,0),FALSE))</f>
        <v>41399</v>
      </c>
    </row>
    <row r="570" spans="1:4" ht="35.4" x14ac:dyDescent="0.3">
      <c r="A570" s="12" t="s">
        <v>570</v>
      </c>
      <c r="B570" s="23" t="s">
        <v>572</v>
      </c>
      <c r="C570" s="14" t="str">
        <f>IF(ISERROR(VLOOKUP($B570,'[1]Full Matrix'!$B$3:$BD$729,MATCH(C$2,'[1]Full Matrix'!$B$2:$BD$2,0),FALSE)),"",VLOOKUP($B570,'[1]Full Matrix'!$B$3:$BD$729,MATCH(C$2,'[1]Full Matrix'!$B$2:$BD$2,0),FALSE))</f>
        <v>dvLED 1.5mm pitch Video Wall - 135" diagonal FHD (1920 x 1080) native resolution.  Includes wall LED modules, controller, wall mount, frame and spare parts kit. Standard 2yr warranty. DROP SHIP ONLY</v>
      </c>
      <c r="D570" s="32">
        <f>IF(ISERROR(VLOOKUP($B570,'[1]Full Matrix'!$B$3:$BD$729,MATCH(D$2,'[1]Full Matrix'!$B$2:$BD$2,0),FALSE)),"",VLOOKUP($B570,'[1]Full Matrix'!$B$3:$BD$729,MATCH(D$2,'[1]Full Matrix'!$B$2:$BD$2,0),FALSE))</f>
        <v>49999</v>
      </c>
    </row>
    <row r="571" spans="1:4" ht="36" thickBot="1" x14ac:dyDescent="0.35">
      <c r="A571" s="12" t="s">
        <v>570</v>
      </c>
      <c r="B571" s="23" t="s">
        <v>573</v>
      </c>
      <c r="C571" s="14" t="str">
        <f>IF(ISERROR(VLOOKUP($B571,'[1]Full Matrix'!$B$3:$BD$729,MATCH(C$2,'[1]Full Matrix'!$B$2:$BD$2,0),FALSE)),"",VLOOKUP($B571,'[1]Full Matrix'!$B$3:$BD$729,MATCH(C$2,'[1]Full Matrix'!$B$2:$BD$2,0),FALSE))</f>
        <v>dvLED 1.8mm pitch Video Wall - 162" diagonal FHD (1920 x 1080) native resolution.  Includes wall LED modules, controller, wall mount, frame and spare parts kit. Standard 2yr warranty. DROP SHIP ONLY</v>
      </c>
      <c r="D571" s="32">
        <f>IF(ISERROR(VLOOKUP($B571,'[1]Full Matrix'!$B$3:$BD$729,MATCH(D$2,'[1]Full Matrix'!$B$2:$BD$2,0),FALSE)),"",VLOOKUP($B571,'[1]Full Matrix'!$B$3:$BD$729,MATCH(D$2,'[1]Full Matrix'!$B$2:$BD$2,0),FALSE))</f>
        <v>51599</v>
      </c>
    </row>
    <row r="572" spans="1:4" s="42" customFormat="1" ht="16.8" thickTop="1" thickBot="1" x14ac:dyDescent="0.35">
      <c r="A572" s="38" t="s">
        <v>574</v>
      </c>
      <c r="B572" s="39"/>
      <c r="C572" s="40"/>
      <c r="D572" s="41"/>
    </row>
    <row r="573" spans="1:4" ht="47.4" thickTop="1" x14ac:dyDescent="0.3">
      <c r="A573" s="12" t="s">
        <v>574</v>
      </c>
      <c r="B573" s="23" t="s">
        <v>575</v>
      </c>
      <c r="C573" s="14" t="str">
        <f>IF(ISERROR(VLOOKUP($B573,'[1]Full Matrix'!$B$3:$BD$729,MATCH(C$2,'[1]Full Matrix'!$B$2:$BD$2,0),FALSE)),"",VLOOKUP($B573,'[1]Full Matrix'!$B$3:$BD$729,MATCH(C$2,'[1]Full Matrix'!$B$2:$BD$2,0),FALSE))</f>
        <v>dvLED 1.2mm pitch Video Wall - 108" diagonal FHD (1920 x 1080) native resolution.  Includes wall LED modules, controller, wall mount, frame and spare parts kit.  Includes site survey, installation and installation supervision. Standard 2yr warranty. DROP SHIP ONLY</v>
      </c>
      <c r="D573" s="32">
        <f>IF(ISERROR(VLOOKUP($B573,'[1]Full Matrix'!$B$3:$BD$729,MATCH(D$2,'[1]Full Matrix'!$B$2:$BD$2,0),FALSE)),"",VLOOKUP($B573,'[1]Full Matrix'!$B$3:$BD$729,MATCH(D$2,'[1]Full Matrix'!$B$2:$BD$2,0),FALSE))</f>
        <v>51399</v>
      </c>
    </row>
    <row r="574" spans="1:4" ht="46.8" x14ac:dyDescent="0.3">
      <c r="A574" s="12" t="s">
        <v>574</v>
      </c>
      <c r="B574" s="23" t="s">
        <v>576</v>
      </c>
      <c r="C574" s="14" t="str">
        <f>IF(ISERROR(VLOOKUP($B574,'[1]Full Matrix'!$B$3:$BD$729,MATCH(C$2,'[1]Full Matrix'!$B$2:$BD$2,0),FALSE)),"",VLOOKUP($B574,'[1]Full Matrix'!$B$3:$BD$729,MATCH(C$2,'[1]Full Matrix'!$B$2:$BD$2,0),FALSE))</f>
        <v>dvLED 1.5mm pitch Video Wall - 135" diagonal FHD (1920 x 1080) native resolution.  Includes wall LED modules, controller, wall mount, frame and spare parts kit.  Includes site survey, installation and installation supervision. Standard 2yr warranty. DROP SHIP ONLY</v>
      </c>
      <c r="D574" s="32">
        <f>IF(ISERROR(VLOOKUP($B574,'[1]Full Matrix'!$B$3:$BD$729,MATCH(D$2,'[1]Full Matrix'!$B$2:$BD$2,0),FALSE)),"",VLOOKUP($B574,'[1]Full Matrix'!$B$3:$BD$729,MATCH(D$2,'[1]Full Matrix'!$B$2:$BD$2,0),FALSE))</f>
        <v>59999</v>
      </c>
    </row>
    <row r="575" spans="1:4" ht="47.4" thickBot="1" x14ac:dyDescent="0.35">
      <c r="A575" s="12" t="s">
        <v>574</v>
      </c>
      <c r="B575" s="23" t="s">
        <v>577</v>
      </c>
      <c r="C575" s="14" t="str">
        <f>IF(ISERROR(VLOOKUP($B575,'[1]Full Matrix'!$B$3:$BD$729,MATCH(C$2,'[1]Full Matrix'!$B$2:$BD$2,0),FALSE)),"",VLOOKUP($B575,'[1]Full Matrix'!$B$3:$BD$729,MATCH(C$2,'[1]Full Matrix'!$B$2:$BD$2,0),FALSE))</f>
        <v>dvLED 1.8mm pitch Video Wall - 162" diagonal FHD (1920 x 1080) native resolution.  Includes wall LED modules, controller, wall mount, frame and spare parts kit.  Includes site survey, installation and installation supervision. Standard 2yr warranty. DROP SHIP ONLY</v>
      </c>
      <c r="D575" s="32">
        <f>IF(ISERROR(VLOOKUP($B575,'[1]Full Matrix'!$B$3:$BD$729,MATCH(D$2,'[1]Full Matrix'!$B$2:$BD$2,0),FALSE)),"",VLOOKUP($B575,'[1]Full Matrix'!$B$3:$BD$729,MATCH(D$2,'[1]Full Matrix'!$B$2:$BD$2,0),FALSE))</f>
        <v>61599</v>
      </c>
    </row>
    <row r="576" spans="1:4" s="42" customFormat="1" ht="16.8" thickTop="1" thickBot="1" x14ac:dyDescent="0.35">
      <c r="A576" s="38" t="s">
        <v>578</v>
      </c>
      <c r="B576" s="39"/>
      <c r="C576" s="40"/>
      <c r="D576" s="41"/>
    </row>
    <row r="577" spans="1:4" ht="36.6" thickTop="1" thickBot="1" x14ac:dyDescent="0.35">
      <c r="A577" s="12" t="s">
        <v>554</v>
      </c>
      <c r="B577" s="23" t="s">
        <v>579</v>
      </c>
      <c r="C577" s="16" t="s">
        <v>580</v>
      </c>
      <c r="D577" s="15">
        <f>IF(ISERROR(VLOOKUP($B577,'[1]Full Matrix'!$B$3:$BD$729,MATCH(D$2,'[1]Full Matrix'!$B$2:$BD$2,0),FALSE)),"",VLOOKUP($B577,'[1]Full Matrix'!$B$3:$BD$729,MATCH(D$2,'[1]Full Matrix'!$B$2:$BD$2,0),FALSE))</f>
        <v>9999</v>
      </c>
    </row>
    <row r="578" spans="1:4" s="42" customFormat="1" ht="16.8" thickTop="1" thickBot="1" x14ac:dyDescent="0.35">
      <c r="A578" s="38" t="s">
        <v>581</v>
      </c>
      <c r="B578" s="39"/>
      <c r="C578" s="40"/>
      <c r="D578" s="41"/>
    </row>
    <row r="579" spans="1:4" ht="58.8" thickTop="1" x14ac:dyDescent="0.3">
      <c r="A579" s="12" t="s">
        <v>581</v>
      </c>
      <c r="B579" s="23" t="s">
        <v>582</v>
      </c>
      <c r="C579" s="16" t="str">
        <f>IF(ISERROR(VLOOKUP($B579,'[1]Full Matrix'!$B$3:$BD$729,MATCH(C$2,'[1]Full Matrix'!$B$2:$BD$2,0),FALSE)),"",VLOOKUP($B579,'[1]Full Matrix'!$B$3:$BD$729,MATCH(C$2,'[1]Full Matrix'!$B$2:$BD$2,0),FALSE))</f>
        <v>1.9mm Fine Pitch LED Poster.  Turn-key LED solution with native resolution of 288x972, built-in media player, HDMI in/out and over 6ft height.  Includes poster and 3 mounting configurations (floor, wall and hanging).  Standard 2yr warranty. NO LONGER ACCEPTING ORDERS</v>
      </c>
      <c r="D579" s="15">
        <f>IF(ISERROR(VLOOKUP($B579,'[1]Full Matrix'!$B$3:$BD$729,MATCH(D$2,'[1]Full Matrix'!$B$2:$BD$2,0),FALSE)),"",VLOOKUP($B579,'[1]Full Matrix'!$B$3:$BD$729,MATCH(D$2,'[1]Full Matrix'!$B$2:$BD$2,0),FALSE))</f>
        <v>4158</v>
      </c>
    </row>
    <row r="580" spans="1:4" ht="58.2" x14ac:dyDescent="0.3">
      <c r="A580" s="24" t="s">
        <v>581</v>
      </c>
      <c r="B580" s="23" t="s">
        <v>583</v>
      </c>
      <c r="C580" s="16" t="str">
        <f>IF(ISERROR(VLOOKUP($B580,'[1]Full Matrix'!$B$3:$BD$729,MATCH(C$2,'[1]Full Matrix'!$B$2:$BD$2,0),FALSE)),"",VLOOKUP($B580,'[1]Full Matrix'!$B$3:$BD$729,MATCH(C$2,'[1]Full Matrix'!$B$2:$BD$2,0),FALSE))</f>
        <v>2.5mm Fine Pitch LED Poster.  Turn-key LED solution with native resolution of 224x756, built-in media player, HDMI in/out and over 6ft height.  Includes poster and 3 mounting configurations (floor, wall and hanging).  Standard 2yr warranty. NO LONGER ACCEPTING ORDERS</v>
      </c>
      <c r="D580" s="15">
        <f>IF(ISERROR(VLOOKUP($B580,'[1]Full Matrix'!$B$3:$BD$729,MATCH(D$2,'[1]Full Matrix'!$B$2:$BD$2,0),FALSE)),"",VLOOKUP($B580,'[1]Full Matrix'!$B$3:$BD$729,MATCH(D$2,'[1]Full Matrix'!$B$2:$BD$2,0),FALSE))</f>
        <v>2513</v>
      </c>
    </row>
    <row r="581" spans="1:4" x14ac:dyDescent="0.3">
      <c r="A581" s="43"/>
    </row>
    <row r="582" spans="1:4" x14ac:dyDescent="0.3">
      <c r="A582" s="43"/>
    </row>
    <row r="583" spans="1:4" x14ac:dyDescent="0.3">
      <c r="A583" s="43"/>
    </row>
    <row r="584" spans="1:4" x14ac:dyDescent="0.3">
      <c r="A584" s="43"/>
    </row>
    <row r="585" spans="1:4" x14ac:dyDescent="0.3">
      <c r="A585" s="43"/>
    </row>
    <row r="586" spans="1:4" x14ac:dyDescent="0.3">
      <c r="A586" s="43"/>
    </row>
    <row r="587" spans="1:4" x14ac:dyDescent="0.3">
      <c r="A587" s="43"/>
    </row>
    <row r="588" spans="1:4" x14ac:dyDescent="0.3">
      <c r="A588" s="43"/>
    </row>
    <row r="589" spans="1:4" x14ac:dyDescent="0.3">
      <c r="A589" s="43"/>
    </row>
    <row r="590" spans="1:4" x14ac:dyDescent="0.3">
      <c r="A590" s="43"/>
    </row>
    <row r="591" spans="1:4" x14ac:dyDescent="0.3">
      <c r="A591" s="43"/>
    </row>
    <row r="592" spans="1:4" x14ac:dyDescent="0.3">
      <c r="A592" s="43"/>
    </row>
    <row r="593" spans="1:1" x14ac:dyDescent="0.3">
      <c r="A593" s="43"/>
    </row>
    <row r="594" spans="1:1" x14ac:dyDescent="0.3">
      <c r="A594" s="43"/>
    </row>
    <row r="595" spans="1:1" x14ac:dyDescent="0.3">
      <c r="A595" s="43"/>
    </row>
    <row r="596" spans="1:1" x14ac:dyDescent="0.3">
      <c r="A596" s="43"/>
    </row>
    <row r="597" spans="1:1" x14ac:dyDescent="0.3">
      <c r="A597" s="43"/>
    </row>
    <row r="598" spans="1:1" x14ac:dyDescent="0.3">
      <c r="A598" s="43"/>
    </row>
    <row r="599" spans="1:1" x14ac:dyDescent="0.3">
      <c r="A599" s="43"/>
    </row>
    <row r="600" spans="1:1" x14ac:dyDescent="0.3">
      <c r="A600" s="43"/>
    </row>
    <row r="601" spans="1:1" x14ac:dyDescent="0.3">
      <c r="A601" s="43"/>
    </row>
    <row r="602" spans="1:1" x14ac:dyDescent="0.3">
      <c r="A602" s="43"/>
    </row>
    <row r="603" spans="1:1" x14ac:dyDescent="0.3">
      <c r="A603" s="43"/>
    </row>
    <row r="604" spans="1:1" x14ac:dyDescent="0.3">
      <c r="A604" s="43"/>
    </row>
    <row r="605" spans="1:1" x14ac:dyDescent="0.3">
      <c r="A605" s="43"/>
    </row>
    <row r="606" spans="1:1" x14ac:dyDescent="0.3">
      <c r="A606" s="43"/>
    </row>
    <row r="607" spans="1:1" x14ac:dyDescent="0.3">
      <c r="A607" s="43"/>
    </row>
    <row r="608" spans="1:1" x14ac:dyDescent="0.3">
      <c r="A608" s="43"/>
    </row>
    <row r="609" spans="1:1" x14ac:dyDescent="0.3">
      <c r="A609" s="43"/>
    </row>
    <row r="610" spans="1:1" x14ac:dyDescent="0.3">
      <c r="A610" s="43"/>
    </row>
    <row r="611" spans="1:1" x14ac:dyDescent="0.3">
      <c r="A611" s="43"/>
    </row>
    <row r="612" spans="1:1" x14ac:dyDescent="0.3">
      <c r="A612" s="43"/>
    </row>
    <row r="613" spans="1:1" x14ac:dyDescent="0.3">
      <c r="A613" s="43"/>
    </row>
    <row r="614" spans="1:1" x14ac:dyDescent="0.3">
      <c r="A614" s="43"/>
    </row>
    <row r="615" spans="1:1" x14ac:dyDescent="0.3">
      <c r="A615" s="43"/>
    </row>
    <row r="616" spans="1:1" x14ac:dyDescent="0.3">
      <c r="A616" s="43"/>
    </row>
    <row r="617" spans="1:1" x14ac:dyDescent="0.3">
      <c r="A617" s="43"/>
    </row>
    <row r="618" spans="1:1" x14ac:dyDescent="0.3">
      <c r="A618" s="43"/>
    </row>
    <row r="619" spans="1:1" x14ac:dyDescent="0.3">
      <c r="A619" s="43"/>
    </row>
    <row r="620" spans="1:1" x14ac:dyDescent="0.3">
      <c r="A620" s="43"/>
    </row>
    <row r="621" spans="1:1" x14ac:dyDescent="0.3">
      <c r="A621" s="43"/>
    </row>
    <row r="622" spans="1:1" x14ac:dyDescent="0.3">
      <c r="A622" s="43"/>
    </row>
    <row r="623" spans="1:1" x14ac:dyDescent="0.3">
      <c r="A623" s="43"/>
    </row>
    <row r="624" spans="1:1" x14ac:dyDescent="0.3">
      <c r="A624" s="43"/>
    </row>
    <row r="625" spans="1:1" x14ac:dyDescent="0.3">
      <c r="A625" s="43"/>
    </row>
    <row r="626" spans="1:1" x14ac:dyDescent="0.3">
      <c r="A626" s="43"/>
    </row>
    <row r="627" spans="1:1" x14ac:dyDescent="0.3">
      <c r="A627" s="43"/>
    </row>
    <row r="628" spans="1:1" x14ac:dyDescent="0.3">
      <c r="A628" s="43"/>
    </row>
    <row r="629" spans="1:1" x14ac:dyDescent="0.3">
      <c r="A629" s="43"/>
    </row>
    <row r="630" spans="1:1" x14ac:dyDescent="0.3">
      <c r="A630" s="43"/>
    </row>
    <row r="631" spans="1:1" x14ac:dyDescent="0.3">
      <c r="A631" s="43"/>
    </row>
    <row r="632" spans="1:1" x14ac:dyDescent="0.3">
      <c r="A632" s="43"/>
    </row>
    <row r="633" spans="1:1" x14ac:dyDescent="0.3">
      <c r="A633" s="43"/>
    </row>
    <row r="634" spans="1:1" x14ac:dyDescent="0.3">
      <c r="A634" s="43"/>
    </row>
    <row r="635" spans="1:1" x14ac:dyDescent="0.3">
      <c r="A635" s="43"/>
    </row>
    <row r="636" spans="1:1" x14ac:dyDescent="0.3">
      <c r="A636" s="43"/>
    </row>
    <row r="637" spans="1:1" x14ac:dyDescent="0.3">
      <c r="A637" s="43"/>
    </row>
    <row r="638" spans="1:1" x14ac:dyDescent="0.3">
      <c r="A638" s="43"/>
    </row>
    <row r="639" spans="1:1" x14ac:dyDescent="0.3">
      <c r="A639" s="43"/>
    </row>
    <row r="640" spans="1:1" x14ac:dyDescent="0.3">
      <c r="A640" s="43"/>
    </row>
    <row r="641" spans="1:1" x14ac:dyDescent="0.3">
      <c r="A641" s="43"/>
    </row>
    <row r="642" spans="1:1" x14ac:dyDescent="0.3">
      <c r="A642" s="43"/>
    </row>
    <row r="643" spans="1:1" x14ac:dyDescent="0.3">
      <c r="A643" s="43"/>
    </row>
    <row r="644" spans="1:1" x14ac:dyDescent="0.3">
      <c r="A644" s="43"/>
    </row>
    <row r="645" spans="1:1" x14ac:dyDescent="0.3">
      <c r="A645" s="43"/>
    </row>
    <row r="646" spans="1:1" x14ac:dyDescent="0.3">
      <c r="A646" s="43"/>
    </row>
    <row r="647" spans="1:1" x14ac:dyDescent="0.3">
      <c r="A647" s="43"/>
    </row>
    <row r="648" spans="1:1" x14ac:dyDescent="0.3">
      <c r="A648" s="43"/>
    </row>
    <row r="649" spans="1:1" x14ac:dyDescent="0.3">
      <c r="A649" s="43"/>
    </row>
    <row r="650" spans="1:1" x14ac:dyDescent="0.3">
      <c r="A650" s="43"/>
    </row>
    <row r="651" spans="1:1" x14ac:dyDescent="0.3">
      <c r="A651" s="43"/>
    </row>
    <row r="652" spans="1:1" x14ac:dyDescent="0.3">
      <c r="A652" s="43"/>
    </row>
    <row r="653" spans="1:1" x14ac:dyDescent="0.3">
      <c r="A653" s="43"/>
    </row>
    <row r="654" spans="1:1" x14ac:dyDescent="0.3">
      <c r="A654" s="43"/>
    </row>
    <row r="655" spans="1:1" x14ac:dyDescent="0.3">
      <c r="A655" s="43"/>
    </row>
    <row r="656" spans="1:1" x14ac:dyDescent="0.3">
      <c r="A656" s="43"/>
    </row>
    <row r="657" spans="1:1" x14ac:dyDescent="0.3">
      <c r="A657" s="43"/>
    </row>
    <row r="658" spans="1:1" x14ac:dyDescent="0.3">
      <c r="A658" s="43"/>
    </row>
    <row r="659" spans="1:1" x14ac:dyDescent="0.3">
      <c r="A659" s="43"/>
    </row>
    <row r="660" spans="1:1" x14ac:dyDescent="0.3">
      <c r="A660" s="43"/>
    </row>
    <row r="661" spans="1:1" x14ac:dyDescent="0.3">
      <c r="A661" s="43"/>
    </row>
    <row r="662" spans="1:1" x14ac:dyDescent="0.3">
      <c r="A662" s="43"/>
    </row>
    <row r="663" spans="1:1" x14ac:dyDescent="0.3">
      <c r="A663" s="43"/>
    </row>
    <row r="664" spans="1:1" x14ac:dyDescent="0.3">
      <c r="A664" s="43"/>
    </row>
    <row r="665" spans="1:1" x14ac:dyDescent="0.3">
      <c r="A665" s="43"/>
    </row>
    <row r="666" spans="1:1" x14ac:dyDescent="0.3">
      <c r="A666" s="43"/>
    </row>
    <row r="676" spans="1:1" x14ac:dyDescent="0.3">
      <c r="A676" s="43"/>
    </row>
    <row r="677" spans="1:1" x14ac:dyDescent="0.3">
      <c r="A677" s="43"/>
    </row>
    <row r="678" spans="1:1" x14ac:dyDescent="0.3">
      <c r="A678" s="43"/>
    </row>
    <row r="679" spans="1:1" x14ac:dyDescent="0.3">
      <c r="A679" s="43"/>
    </row>
    <row r="680" spans="1:1" x14ac:dyDescent="0.3">
      <c r="A680" s="43"/>
    </row>
    <row r="681" spans="1:1" x14ac:dyDescent="0.3">
      <c r="A681" s="43"/>
    </row>
    <row r="682" spans="1:1" x14ac:dyDescent="0.3">
      <c r="A682" s="43"/>
    </row>
    <row r="683" spans="1:1" x14ac:dyDescent="0.3">
      <c r="A683" s="43"/>
    </row>
    <row r="684" spans="1:1" x14ac:dyDescent="0.3">
      <c r="A684" s="43"/>
    </row>
    <row r="686" spans="1:1" x14ac:dyDescent="0.3">
      <c r="A686" s="43"/>
    </row>
    <row r="690" spans="1:1" x14ac:dyDescent="0.3">
      <c r="A690" s="43"/>
    </row>
    <row r="693" spans="1:1" x14ac:dyDescent="0.3">
      <c r="A693" s="43"/>
    </row>
    <row r="694" spans="1:1" x14ac:dyDescent="0.3">
      <c r="A694" s="43"/>
    </row>
    <row r="695" spans="1:1" x14ac:dyDescent="0.3">
      <c r="A695" s="43"/>
    </row>
    <row r="696" spans="1:1" x14ac:dyDescent="0.3">
      <c r="A696" s="43"/>
    </row>
    <row r="697" spans="1:1" x14ac:dyDescent="0.3">
      <c r="A697" s="43"/>
    </row>
    <row r="698" spans="1:1" x14ac:dyDescent="0.3">
      <c r="A698" s="43"/>
    </row>
    <row r="699" spans="1:1" x14ac:dyDescent="0.3">
      <c r="A699" s="43"/>
    </row>
    <row r="700" spans="1:1" x14ac:dyDescent="0.3">
      <c r="A700" s="43"/>
    </row>
    <row r="701" spans="1:1" x14ac:dyDescent="0.3">
      <c r="A701" s="43"/>
    </row>
    <row r="702" spans="1:1" x14ac:dyDescent="0.3">
      <c r="A702" s="43"/>
    </row>
    <row r="703" spans="1:1" x14ac:dyDescent="0.3">
      <c r="A703" s="43"/>
    </row>
    <row r="704" spans="1:1" x14ac:dyDescent="0.3">
      <c r="A704" s="43"/>
    </row>
    <row r="705" spans="1:1" x14ac:dyDescent="0.3">
      <c r="A705" s="43"/>
    </row>
    <row r="706" spans="1:1" x14ac:dyDescent="0.3">
      <c r="A706" s="43"/>
    </row>
    <row r="707" spans="1:1" x14ac:dyDescent="0.3">
      <c r="A707" s="43"/>
    </row>
    <row r="708" spans="1:1" x14ac:dyDescent="0.3">
      <c r="A708" s="43"/>
    </row>
    <row r="709" spans="1:1" x14ac:dyDescent="0.3">
      <c r="A709" s="43"/>
    </row>
    <row r="710" spans="1:1" x14ac:dyDescent="0.3">
      <c r="A710" s="43"/>
    </row>
    <row r="711" spans="1:1" x14ac:dyDescent="0.3">
      <c r="A711" s="43"/>
    </row>
    <row r="712" spans="1:1" x14ac:dyDescent="0.3">
      <c r="A712" s="43"/>
    </row>
    <row r="714" spans="1:1" x14ac:dyDescent="0.3">
      <c r="A714" s="43"/>
    </row>
    <row r="718" spans="1:1" x14ac:dyDescent="0.3">
      <c r="A718" s="43"/>
    </row>
    <row r="726" spans="1:1" x14ac:dyDescent="0.3">
      <c r="A726" s="43"/>
    </row>
    <row r="730" spans="1:1" x14ac:dyDescent="0.3">
      <c r="A730" s="43"/>
    </row>
    <row r="745" spans="1:1" x14ac:dyDescent="0.3">
      <c r="A745" s="43"/>
    </row>
    <row r="749" spans="1:1" x14ac:dyDescent="0.3">
      <c r="A749" s="43"/>
    </row>
    <row r="765" spans="1:1" x14ac:dyDescent="0.3">
      <c r="A765" s="43"/>
    </row>
    <row r="769" spans="1:1" x14ac:dyDescent="0.3">
      <c r="A769" s="43"/>
    </row>
    <row r="782" spans="1:1" x14ac:dyDescent="0.3">
      <c r="A782" s="43"/>
    </row>
    <row r="786" spans="1:1" x14ac:dyDescent="0.3">
      <c r="A786" s="43"/>
    </row>
    <row r="796" spans="1:1" x14ac:dyDescent="0.3">
      <c r="A796" s="43"/>
    </row>
    <row r="800" spans="1:1" x14ac:dyDescent="0.3">
      <c r="A800" s="43"/>
    </row>
    <row r="808" spans="1:1" x14ac:dyDescent="0.3">
      <c r="A808" s="43"/>
    </row>
    <row r="818" spans="1:1" x14ac:dyDescent="0.3">
      <c r="A818" s="43"/>
    </row>
    <row r="833" spans="1:1" x14ac:dyDescent="0.3">
      <c r="A833" s="43"/>
    </row>
    <row r="837" spans="1:1" x14ac:dyDescent="0.3">
      <c r="A837" s="43"/>
    </row>
    <row r="846" spans="1:1" x14ac:dyDescent="0.3">
      <c r="A846" s="43"/>
    </row>
    <row r="850" spans="1:1" x14ac:dyDescent="0.3">
      <c r="A850" s="43"/>
    </row>
    <row r="855" spans="1:1" x14ac:dyDescent="0.3">
      <c r="A855" s="43"/>
    </row>
    <row r="864" spans="1:1" x14ac:dyDescent="0.3">
      <c r="A864" s="43"/>
    </row>
    <row r="868" spans="1:1" x14ac:dyDescent="0.3">
      <c r="A868" s="43"/>
    </row>
    <row r="883" spans="1:1" x14ac:dyDescent="0.3">
      <c r="A883" s="43"/>
    </row>
    <row r="887" spans="1:1" x14ac:dyDescent="0.3">
      <c r="A887" s="43"/>
    </row>
    <row r="901" spans="1:1" x14ac:dyDescent="0.3">
      <c r="A901" s="43"/>
    </row>
    <row r="905" spans="1:1" x14ac:dyDescent="0.3">
      <c r="A905" s="43"/>
    </row>
    <row r="918" spans="1:1" x14ac:dyDescent="0.3">
      <c r="A918" s="43"/>
    </row>
    <row r="923" spans="1:1" x14ac:dyDescent="0.3">
      <c r="A923" s="43"/>
    </row>
    <row r="927" spans="1:1" x14ac:dyDescent="0.3">
      <c r="A927" s="43"/>
    </row>
    <row r="940" spans="1:1" x14ac:dyDescent="0.3">
      <c r="A940" s="43"/>
    </row>
    <row r="957" spans="1:1" x14ac:dyDescent="0.3">
      <c r="A957" s="43"/>
    </row>
    <row r="962" spans="1:1" x14ac:dyDescent="0.3">
      <c r="A962" s="43"/>
    </row>
    <row r="969" spans="1:1" x14ac:dyDescent="0.3">
      <c r="A969" s="43"/>
    </row>
    <row r="977" spans="1:1" x14ac:dyDescent="0.3">
      <c r="A977" s="43"/>
    </row>
    <row r="981" spans="1:1" x14ac:dyDescent="0.3">
      <c r="A981" s="43"/>
    </row>
    <row r="988" spans="1:1" x14ac:dyDescent="0.3">
      <c r="A988" s="43"/>
    </row>
    <row r="996" spans="1:1" x14ac:dyDescent="0.3">
      <c r="A996" s="4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White</dc:creator>
  <cp:lastModifiedBy>Shearrard Thomas</cp:lastModifiedBy>
  <dcterms:created xsi:type="dcterms:W3CDTF">2021-09-03T19:02:51Z</dcterms:created>
  <dcterms:modified xsi:type="dcterms:W3CDTF">2022-08-31T21:36:30Z</dcterms:modified>
</cp:coreProperties>
</file>