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earrardThomas\Desktop\"/>
    </mc:Choice>
  </mc:AlternateContent>
  <xr:revisionPtr revIDLastSave="0" documentId="13_ncr:1_{45A5968C-7ECB-48D9-B315-3F65464455E1}" xr6:coauthVersionLast="47" xr6:coauthVersionMax="47" xr10:uidLastSave="{00000000-0000-0000-0000-000000000000}"/>
  <bookViews>
    <workbookView xWindow="41172" yWindow="-108" windowWidth="41496" windowHeight="16896" xr2:uid="{0445D831-5427-4A9B-9D4B-E7A3174DAF9B}"/>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0" i="1" l="1"/>
  <c r="C580" i="1"/>
  <c r="D579" i="1"/>
  <c r="C579" i="1"/>
  <c r="D577" i="1"/>
  <c r="D575" i="1"/>
  <c r="C575" i="1"/>
  <c r="D574" i="1"/>
  <c r="C574" i="1"/>
  <c r="D573" i="1"/>
  <c r="C573" i="1"/>
  <c r="D571" i="1"/>
  <c r="C571" i="1"/>
  <c r="D570" i="1"/>
  <c r="C570" i="1"/>
  <c r="D569" i="1"/>
  <c r="C569" i="1"/>
  <c r="D567" i="1"/>
  <c r="C567" i="1"/>
  <c r="D566" i="1"/>
  <c r="C566" i="1"/>
  <c r="D565" i="1"/>
  <c r="C565" i="1"/>
  <c r="D564" i="1"/>
  <c r="C564" i="1"/>
  <c r="D563" i="1"/>
  <c r="C563" i="1"/>
  <c r="D562" i="1"/>
  <c r="C562" i="1"/>
  <c r="D561" i="1"/>
  <c r="C561" i="1"/>
  <c r="D559" i="1"/>
  <c r="C559" i="1"/>
  <c r="D558" i="1"/>
  <c r="C558" i="1"/>
  <c r="D557" i="1"/>
  <c r="C557" i="1"/>
  <c r="D556" i="1"/>
  <c r="C556" i="1"/>
  <c r="D555" i="1"/>
  <c r="C555" i="1"/>
  <c r="D554" i="1"/>
  <c r="C554" i="1"/>
  <c r="D553" i="1"/>
  <c r="C553" i="1"/>
  <c r="D551" i="1"/>
  <c r="C551" i="1"/>
  <c r="D550" i="1"/>
  <c r="C550" i="1"/>
  <c r="D549" i="1"/>
  <c r="C549" i="1"/>
  <c r="D548" i="1"/>
  <c r="C548" i="1"/>
  <c r="D547" i="1"/>
  <c r="C547" i="1"/>
  <c r="D546" i="1"/>
  <c r="C546" i="1"/>
  <c r="D545" i="1"/>
  <c r="C545" i="1"/>
  <c r="D543" i="1"/>
  <c r="C543" i="1"/>
  <c r="D542" i="1"/>
  <c r="C542" i="1"/>
  <c r="D541" i="1"/>
  <c r="C541" i="1"/>
  <c r="D540" i="1"/>
  <c r="C540" i="1"/>
  <c r="D539" i="1"/>
  <c r="C539" i="1"/>
  <c r="D538" i="1"/>
  <c r="C538" i="1"/>
  <c r="D537" i="1"/>
  <c r="C537" i="1"/>
  <c r="D535" i="1"/>
  <c r="C535" i="1"/>
  <c r="D534" i="1"/>
  <c r="C534" i="1"/>
  <c r="D533" i="1"/>
  <c r="C533" i="1"/>
  <c r="D532" i="1"/>
  <c r="C532" i="1"/>
  <c r="D531" i="1"/>
  <c r="C531" i="1"/>
  <c r="D530" i="1"/>
  <c r="C530" i="1"/>
  <c r="D529" i="1"/>
  <c r="C529" i="1"/>
  <c r="D528" i="1"/>
  <c r="C528" i="1"/>
  <c r="D527" i="1"/>
  <c r="C527" i="1"/>
  <c r="D526" i="1"/>
  <c r="C526" i="1"/>
  <c r="D525" i="1"/>
  <c r="C525" i="1"/>
  <c r="D524" i="1"/>
  <c r="C524" i="1"/>
  <c r="D523" i="1"/>
  <c r="C523" i="1"/>
  <c r="D522" i="1"/>
  <c r="C522" i="1"/>
  <c r="D521" i="1"/>
  <c r="C521" i="1"/>
  <c r="D520" i="1"/>
  <c r="C520" i="1"/>
  <c r="D519" i="1"/>
  <c r="C519" i="1"/>
  <c r="D518" i="1"/>
  <c r="C518" i="1"/>
  <c r="D517" i="1"/>
  <c r="C517" i="1"/>
  <c r="D516" i="1"/>
  <c r="C516" i="1"/>
  <c r="D515" i="1"/>
  <c r="C515" i="1"/>
  <c r="D514" i="1"/>
  <c r="C514" i="1"/>
  <c r="D513" i="1"/>
  <c r="C513" i="1"/>
  <c r="C511" i="1"/>
  <c r="C510" i="1"/>
  <c r="C509" i="1"/>
  <c r="C508" i="1"/>
  <c r="D507" i="1"/>
  <c r="C507" i="1"/>
  <c r="D506" i="1"/>
  <c r="C506" i="1"/>
  <c r="D505" i="1"/>
  <c r="C505" i="1"/>
  <c r="D504" i="1"/>
  <c r="C504" i="1"/>
  <c r="D503" i="1"/>
  <c r="C503" i="1"/>
  <c r="D502" i="1"/>
  <c r="C502" i="1"/>
  <c r="D500" i="1"/>
  <c r="C500" i="1"/>
  <c r="D499" i="1"/>
  <c r="C499" i="1"/>
  <c r="D498" i="1"/>
  <c r="C498" i="1"/>
  <c r="D497" i="1"/>
  <c r="C497" i="1"/>
  <c r="D496" i="1"/>
  <c r="C496" i="1"/>
  <c r="D495" i="1"/>
  <c r="C495" i="1"/>
  <c r="C493" i="1"/>
  <c r="C492" i="1"/>
  <c r="D491" i="1"/>
  <c r="C491" i="1"/>
  <c r="D490" i="1"/>
  <c r="C490" i="1"/>
  <c r="D489" i="1"/>
  <c r="C489" i="1"/>
  <c r="D488" i="1"/>
  <c r="C488" i="1"/>
  <c r="D486" i="1"/>
  <c r="C486" i="1"/>
  <c r="D485" i="1"/>
  <c r="C485" i="1"/>
  <c r="D484" i="1"/>
  <c r="C484" i="1"/>
  <c r="D483" i="1"/>
  <c r="C483" i="1"/>
  <c r="D482" i="1"/>
  <c r="C482" i="1"/>
  <c r="D481" i="1"/>
  <c r="C481" i="1"/>
  <c r="D480" i="1"/>
  <c r="D479" i="1"/>
  <c r="C479" i="1"/>
  <c r="D478" i="1"/>
  <c r="C478" i="1"/>
  <c r="D477" i="1"/>
  <c r="C477" i="1"/>
  <c r="D476" i="1"/>
  <c r="C476" i="1"/>
  <c r="D475" i="1"/>
  <c r="C475" i="1"/>
  <c r="D474" i="1"/>
  <c r="C474" i="1"/>
  <c r="D473" i="1"/>
  <c r="C473" i="1"/>
  <c r="D472" i="1"/>
  <c r="C472" i="1"/>
  <c r="D471" i="1"/>
  <c r="C471" i="1"/>
  <c r="D470" i="1"/>
  <c r="C470" i="1"/>
  <c r="D469" i="1"/>
  <c r="C469" i="1"/>
  <c r="D468" i="1"/>
  <c r="C468" i="1"/>
  <c r="D467" i="1"/>
  <c r="C467" i="1"/>
  <c r="D465" i="1"/>
  <c r="C465" i="1"/>
  <c r="D464" i="1"/>
  <c r="C464" i="1"/>
  <c r="D463" i="1"/>
  <c r="C463" i="1"/>
  <c r="D462" i="1"/>
  <c r="C462" i="1"/>
  <c r="D461" i="1"/>
  <c r="C461" i="1"/>
  <c r="D460" i="1"/>
  <c r="C460" i="1"/>
  <c r="D459" i="1"/>
  <c r="D458" i="1"/>
  <c r="C458" i="1"/>
  <c r="D457" i="1"/>
  <c r="D456" i="1"/>
  <c r="C456" i="1"/>
  <c r="D455" i="1"/>
  <c r="C455" i="1"/>
  <c r="D454" i="1"/>
  <c r="C454" i="1"/>
  <c r="D452" i="1"/>
  <c r="C452" i="1"/>
  <c r="D451" i="1"/>
  <c r="C451" i="1"/>
  <c r="D450" i="1"/>
  <c r="C450" i="1"/>
  <c r="D449" i="1"/>
  <c r="C449" i="1"/>
  <c r="D448" i="1"/>
  <c r="C448" i="1"/>
  <c r="D447" i="1"/>
  <c r="C447" i="1"/>
  <c r="D446" i="1"/>
  <c r="C446" i="1"/>
  <c r="D445" i="1"/>
  <c r="C445" i="1"/>
  <c r="D444" i="1"/>
  <c r="C444" i="1"/>
  <c r="D443" i="1"/>
  <c r="C443" i="1"/>
  <c r="D442" i="1"/>
  <c r="C442" i="1"/>
  <c r="D441" i="1"/>
  <c r="C441" i="1"/>
  <c r="D440" i="1"/>
  <c r="C440" i="1"/>
  <c r="D439" i="1"/>
  <c r="C439" i="1"/>
  <c r="D438" i="1"/>
  <c r="D437" i="1"/>
  <c r="C437" i="1"/>
  <c r="D436" i="1"/>
  <c r="C436" i="1"/>
  <c r="D434" i="1"/>
  <c r="C434" i="1"/>
  <c r="D433" i="1"/>
  <c r="C433" i="1"/>
  <c r="D432" i="1"/>
  <c r="C432" i="1"/>
  <c r="D431" i="1"/>
  <c r="C431" i="1"/>
  <c r="D430" i="1"/>
  <c r="C430" i="1"/>
  <c r="D429" i="1"/>
  <c r="C429" i="1"/>
  <c r="D428" i="1"/>
  <c r="C428" i="1"/>
  <c r="D427" i="1"/>
  <c r="C427" i="1"/>
  <c r="D426" i="1"/>
  <c r="C426" i="1"/>
  <c r="D425" i="1"/>
  <c r="C425" i="1"/>
  <c r="D424" i="1"/>
  <c r="C424" i="1"/>
  <c r="D423" i="1"/>
  <c r="C423" i="1"/>
  <c r="D422" i="1"/>
  <c r="C422" i="1"/>
  <c r="D421" i="1"/>
  <c r="C421" i="1"/>
  <c r="D419" i="1"/>
  <c r="C419" i="1"/>
  <c r="D417" i="1"/>
  <c r="C417" i="1"/>
  <c r="D416" i="1"/>
  <c r="C416" i="1"/>
  <c r="D415" i="1"/>
  <c r="C415" i="1"/>
  <c r="D414" i="1"/>
  <c r="C414" i="1"/>
  <c r="D413" i="1"/>
  <c r="C413" i="1"/>
  <c r="D412" i="1"/>
  <c r="C412" i="1"/>
  <c r="D411" i="1"/>
  <c r="C411" i="1"/>
  <c r="D409" i="1"/>
  <c r="C409" i="1"/>
  <c r="D408" i="1"/>
  <c r="C408" i="1"/>
  <c r="D406" i="1"/>
  <c r="C406" i="1"/>
  <c r="D405" i="1"/>
  <c r="C405" i="1"/>
  <c r="D404" i="1"/>
  <c r="C404" i="1"/>
  <c r="D403" i="1"/>
  <c r="C403" i="1"/>
  <c r="D402" i="1"/>
  <c r="C402" i="1"/>
  <c r="D401" i="1"/>
  <c r="C401" i="1"/>
  <c r="D400" i="1"/>
  <c r="C400" i="1"/>
  <c r="D399" i="1"/>
  <c r="C399" i="1"/>
  <c r="D398" i="1"/>
  <c r="C398" i="1"/>
  <c r="D397" i="1"/>
  <c r="C397" i="1"/>
  <c r="D396" i="1"/>
  <c r="C396" i="1"/>
  <c r="D395" i="1"/>
  <c r="C395" i="1"/>
  <c r="D394" i="1"/>
  <c r="C394" i="1"/>
  <c r="D393" i="1"/>
  <c r="C393" i="1"/>
  <c r="D391" i="1"/>
  <c r="C391" i="1"/>
  <c r="D390" i="1"/>
  <c r="C390" i="1"/>
  <c r="D389" i="1"/>
  <c r="C389" i="1"/>
  <c r="D388" i="1"/>
  <c r="C388" i="1"/>
  <c r="D387" i="1"/>
  <c r="C387" i="1"/>
  <c r="D386" i="1"/>
  <c r="C386" i="1"/>
  <c r="D385" i="1"/>
  <c r="C385" i="1"/>
  <c r="D384" i="1"/>
  <c r="C384" i="1"/>
  <c r="D383" i="1"/>
  <c r="C383" i="1"/>
  <c r="D382" i="1"/>
  <c r="C382" i="1"/>
  <c r="D381" i="1"/>
  <c r="C381" i="1"/>
  <c r="D380" i="1"/>
  <c r="C380" i="1"/>
  <c r="D379" i="1"/>
  <c r="C379" i="1"/>
  <c r="D378" i="1"/>
  <c r="C378" i="1"/>
  <c r="D377" i="1"/>
  <c r="C377" i="1"/>
  <c r="D376" i="1"/>
  <c r="C376" i="1"/>
  <c r="D375" i="1"/>
  <c r="C375" i="1"/>
  <c r="D374" i="1"/>
  <c r="C374" i="1"/>
  <c r="D373" i="1"/>
  <c r="C373" i="1"/>
  <c r="D371" i="1"/>
  <c r="C371" i="1"/>
  <c r="D370" i="1"/>
  <c r="C370" i="1"/>
  <c r="D369" i="1"/>
  <c r="C369" i="1"/>
  <c r="D368" i="1"/>
  <c r="C368" i="1"/>
  <c r="D367" i="1"/>
  <c r="C367" i="1"/>
  <c r="D366" i="1"/>
  <c r="C366" i="1"/>
  <c r="D365" i="1"/>
  <c r="C365" i="1"/>
  <c r="D364" i="1"/>
  <c r="C364" i="1"/>
  <c r="D363" i="1"/>
  <c r="C363" i="1"/>
  <c r="D362" i="1"/>
  <c r="C362" i="1"/>
  <c r="D361" i="1"/>
  <c r="C361" i="1"/>
  <c r="D360" i="1"/>
  <c r="C360" i="1"/>
  <c r="D359" i="1"/>
  <c r="C359" i="1"/>
  <c r="D358" i="1"/>
  <c r="C358" i="1"/>
  <c r="D357" i="1"/>
  <c r="C357" i="1"/>
  <c r="D355" i="1"/>
  <c r="C355" i="1"/>
  <c r="D354" i="1"/>
  <c r="C354" i="1"/>
  <c r="D353" i="1"/>
  <c r="C353" i="1"/>
  <c r="D352" i="1"/>
  <c r="C352" i="1"/>
  <c r="D351" i="1"/>
  <c r="C351" i="1"/>
  <c r="D350" i="1"/>
  <c r="C350" i="1"/>
  <c r="D349" i="1"/>
  <c r="C349" i="1"/>
  <c r="D348" i="1"/>
  <c r="C348" i="1"/>
  <c r="D347" i="1"/>
  <c r="C347" i="1"/>
  <c r="D345" i="1"/>
  <c r="C345" i="1"/>
  <c r="D344" i="1"/>
  <c r="C344" i="1"/>
  <c r="D343" i="1"/>
  <c r="C343" i="1"/>
  <c r="D342" i="1"/>
  <c r="C342" i="1"/>
  <c r="D341" i="1"/>
  <c r="C341" i="1"/>
  <c r="D340" i="1"/>
  <c r="C340" i="1"/>
  <c r="D339" i="1"/>
  <c r="C339" i="1"/>
  <c r="D338" i="1"/>
  <c r="C338" i="1"/>
  <c r="D337" i="1"/>
  <c r="C337" i="1"/>
  <c r="D336" i="1"/>
  <c r="C336" i="1"/>
  <c r="D335" i="1"/>
  <c r="C335" i="1"/>
  <c r="D334" i="1"/>
  <c r="C334" i="1"/>
  <c r="D333" i="1"/>
  <c r="C333" i="1"/>
  <c r="D332" i="1"/>
  <c r="C332" i="1"/>
  <c r="D331" i="1"/>
  <c r="C331" i="1"/>
  <c r="D330" i="1"/>
  <c r="C330" i="1"/>
  <c r="D328" i="1"/>
  <c r="C328" i="1"/>
  <c r="D327" i="1"/>
  <c r="C327" i="1"/>
  <c r="D326" i="1"/>
  <c r="C326" i="1"/>
  <c r="D325" i="1"/>
  <c r="C325" i="1"/>
  <c r="B324" i="1"/>
  <c r="B323" i="1"/>
  <c r="D322" i="1"/>
  <c r="C322" i="1"/>
  <c r="D321" i="1"/>
  <c r="C321" i="1"/>
  <c r="D320" i="1"/>
  <c r="C320" i="1"/>
  <c r="D319" i="1"/>
  <c r="C319" i="1"/>
  <c r="D318" i="1"/>
  <c r="C318" i="1"/>
  <c r="D317" i="1"/>
  <c r="C317" i="1"/>
  <c r="D316" i="1"/>
  <c r="C316" i="1"/>
  <c r="D315" i="1"/>
  <c r="C315" i="1"/>
  <c r="D314" i="1"/>
  <c r="C314" i="1"/>
  <c r="D313" i="1"/>
  <c r="C313" i="1"/>
  <c r="D311" i="1"/>
  <c r="C311" i="1"/>
  <c r="D310" i="1"/>
  <c r="C310" i="1"/>
  <c r="D309" i="1"/>
  <c r="C309" i="1"/>
  <c r="D308" i="1"/>
  <c r="C308" i="1"/>
  <c r="D307" i="1"/>
  <c r="C307" i="1"/>
  <c r="D306" i="1"/>
  <c r="C306" i="1"/>
  <c r="D305" i="1"/>
  <c r="C305" i="1"/>
  <c r="D304" i="1"/>
  <c r="C304" i="1"/>
  <c r="D303" i="1"/>
  <c r="C303" i="1"/>
  <c r="D301" i="1"/>
  <c r="C301" i="1"/>
  <c r="D300" i="1"/>
  <c r="C300" i="1"/>
  <c r="D299" i="1"/>
  <c r="C299" i="1"/>
  <c r="D298" i="1"/>
  <c r="C298" i="1"/>
  <c r="D297" i="1"/>
  <c r="C297" i="1"/>
  <c r="D296" i="1"/>
  <c r="C296" i="1"/>
  <c r="D295" i="1"/>
  <c r="C295" i="1"/>
  <c r="D294" i="1"/>
  <c r="C294" i="1"/>
  <c r="D293" i="1"/>
  <c r="C293" i="1"/>
  <c r="C292" i="1"/>
  <c r="D291" i="1"/>
  <c r="C291" i="1"/>
  <c r="D290" i="1"/>
  <c r="C290" i="1"/>
  <c r="D289" i="1"/>
  <c r="C289" i="1"/>
  <c r="D288" i="1"/>
  <c r="C288" i="1"/>
  <c r="D286" i="1"/>
  <c r="C286" i="1"/>
  <c r="D285" i="1"/>
  <c r="C285" i="1"/>
  <c r="D284" i="1"/>
  <c r="C284" i="1"/>
  <c r="D283" i="1"/>
  <c r="C283" i="1"/>
  <c r="D281" i="1"/>
  <c r="C281" i="1"/>
  <c r="D280" i="1"/>
  <c r="C280" i="1"/>
  <c r="D279" i="1"/>
  <c r="C279" i="1"/>
  <c r="D278" i="1"/>
  <c r="C278" i="1"/>
  <c r="D277" i="1"/>
  <c r="C277" i="1"/>
  <c r="D276" i="1"/>
  <c r="C276" i="1"/>
  <c r="D275" i="1"/>
  <c r="C275" i="1"/>
  <c r="D274" i="1"/>
  <c r="C274" i="1"/>
  <c r="D273" i="1"/>
  <c r="C273" i="1"/>
  <c r="D272" i="1"/>
  <c r="C272" i="1"/>
  <c r="D271" i="1"/>
  <c r="C271" i="1"/>
  <c r="D270" i="1"/>
  <c r="C270" i="1"/>
  <c r="D269" i="1"/>
  <c r="C269" i="1"/>
  <c r="D268" i="1"/>
  <c r="C268" i="1"/>
  <c r="D267" i="1"/>
  <c r="C267" i="1"/>
  <c r="D265" i="1"/>
  <c r="C265" i="1"/>
  <c r="D264" i="1"/>
  <c r="C264" i="1"/>
  <c r="D263" i="1"/>
  <c r="C263" i="1"/>
  <c r="D262" i="1"/>
  <c r="C262" i="1"/>
  <c r="D260" i="1"/>
  <c r="C260" i="1"/>
  <c r="D258" i="1"/>
  <c r="C258" i="1"/>
  <c r="D257" i="1"/>
  <c r="C257" i="1"/>
  <c r="D256" i="1"/>
  <c r="C256" i="1"/>
  <c r="D255" i="1"/>
  <c r="C255" i="1"/>
  <c r="D253" i="1"/>
  <c r="C253" i="1"/>
  <c r="D252" i="1"/>
  <c r="C252" i="1"/>
  <c r="D251" i="1"/>
  <c r="C251" i="1"/>
  <c r="D250" i="1"/>
  <c r="C250" i="1"/>
  <c r="D249" i="1"/>
  <c r="C249" i="1"/>
  <c r="D248" i="1"/>
  <c r="C248" i="1"/>
  <c r="D247" i="1"/>
  <c r="C247" i="1"/>
  <c r="D246" i="1"/>
  <c r="C246" i="1"/>
  <c r="D245" i="1"/>
  <c r="C245" i="1"/>
  <c r="D244" i="1"/>
  <c r="C244" i="1"/>
  <c r="D243" i="1"/>
  <c r="C243" i="1"/>
  <c r="D242" i="1"/>
  <c r="C242" i="1"/>
  <c r="D241" i="1"/>
  <c r="C241" i="1"/>
  <c r="D239" i="1"/>
  <c r="C239" i="1"/>
  <c r="D238" i="1"/>
  <c r="C238" i="1"/>
  <c r="D237" i="1"/>
  <c r="C237" i="1"/>
  <c r="D236" i="1"/>
  <c r="C236" i="1"/>
  <c r="D235" i="1"/>
  <c r="C235" i="1"/>
  <c r="D234" i="1"/>
  <c r="C234" i="1"/>
  <c r="D233" i="1"/>
  <c r="C233" i="1"/>
  <c r="D231" i="1"/>
  <c r="C231" i="1"/>
  <c r="D230" i="1"/>
  <c r="C230" i="1"/>
  <c r="D229" i="1"/>
  <c r="C229" i="1"/>
  <c r="D228" i="1"/>
  <c r="C228" i="1"/>
  <c r="D227" i="1"/>
  <c r="C227" i="1"/>
  <c r="D225" i="1"/>
  <c r="C225" i="1"/>
  <c r="D224" i="1"/>
  <c r="C224" i="1"/>
  <c r="D223" i="1"/>
  <c r="C223" i="1"/>
  <c r="D222" i="1"/>
  <c r="C222" i="1"/>
  <c r="D221" i="1"/>
  <c r="C221" i="1"/>
  <c r="D220" i="1"/>
  <c r="C220" i="1"/>
  <c r="D219" i="1"/>
  <c r="C219" i="1"/>
  <c r="D218" i="1"/>
  <c r="C218" i="1"/>
  <c r="D217" i="1"/>
  <c r="C217" i="1"/>
  <c r="D216" i="1"/>
  <c r="C216" i="1"/>
  <c r="D215" i="1"/>
  <c r="C215" i="1"/>
  <c r="D214" i="1"/>
  <c r="C214" i="1"/>
  <c r="D213" i="1"/>
  <c r="C213" i="1"/>
  <c r="D212" i="1"/>
  <c r="C212" i="1"/>
  <c r="D211" i="1"/>
  <c r="C211" i="1"/>
  <c r="D210" i="1"/>
  <c r="C210" i="1"/>
  <c r="D209" i="1"/>
  <c r="C209" i="1"/>
  <c r="D208" i="1"/>
  <c r="C208" i="1"/>
  <c r="D207" i="1"/>
  <c r="C207" i="1"/>
  <c r="D206" i="1"/>
  <c r="C206" i="1"/>
  <c r="D205" i="1"/>
  <c r="C205" i="1"/>
  <c r="D204" i="1"/>
  <c r="C204" i="1"/>
  <c r="D203" i="1"/>
  <c r="C203" i="1"/>
  <c r="D202" i="1"/>
  <c r="C202" i="1"/>
  <c r="D201" i="1"/>
  <c r="C201" i="1"/>
  <c r="D200" i="1"/>
  <c r="C200" i="1"/>
  <c r="D199" i="1"/>
  <c r="C199" i="1"/>
  <c r="D197" i="1"/>
  <c r="C197" i="1"/>
  <c r="D196" i="1"/>
  <c r="C196" i="1"/>
  <c r="D194" i="1"/>
  <c r="C194" i="1"/>
  <c r="D193" i="1"/>
  <c r="C193" i="1"/>
  <c r="D192" i="1"/>
  <c r="C192" i="1"/>
  <c r="D191" i="1"/>
  <c r="C191" i="1"/>
  <c r="D190" i="1"/>
  <c r="C190" i="1"/>
  <c r="D189" i="1"/>
  <c r="C189" i="1"/>
  <c r="D188" i="1"/>
  <c r="C188" i="1"/>
  <c r="D187" i="1"/>
  <c r="C187" i="1"/>
  <c r="D186" i="1"/>
  <c r="C186" i="1"/>
  <c r="D185" i="1"/>
  <c r="C185" i="1"/>
  <c r="D184" i="1"/>
  <c r="C184" i="1"/>
  <c r="D182" i="1"/>
  <c r="C182" i="1"/>
  <c r="D181" i="1"/>
  <c r="C181" i="1"/>
  <c r="D180" i="1"/>
  <c r="C180" i="1"/>
  <c r="D179" i="1"/>
  <c r="C179" i="1"/>
  <c r="D178" i="1"/>
  <c r="C178" i="1"/>
  <c r="D177" i="1"/>
  <c r="C177" i="1"/>
  <c r="D176" i="1"/>
  <c r="C176" i="1"/>
  <c r="D175" i="1"/>
  <c r="C175" i="1"/>
  <c r="D174" i="1"/>
  <c r="C174" i="1"/>
  <c r="D173" i="1"/>
  <c r="C173" i="1"/>
  <c r="D172" i="1"/>
  <c r="C172" i="1"/>
  <c r="D171" i="1"/>
  <c r="C171" i="1"/>
  <c r="D170" i="1"/>
  <c r="C170" i="1"/>
  <c r="D169" i="1"/>
  <c r="C169" i="1"/>
  <c r="D168" i="1"/>
  <c r="C168" i="1"/>
  <c r="D167" i="1"/>
  <c r="C167" i="1"/>
  <c r="D166" i="1"/>
  <c r="C166" i="1"/>
  <c r="D165" i="1"/>
  <c r="C165" i="1"/>
  <c r="D164" i="1"/>
  <c r="C164" i="1"/>
  <c r="D163" i="1"/>
  <c r="C163" i="1"/>
  <c r="D162" i="1"/>
  <c r="C162" i="1"/>
  <c r="D161" i="1"/>
  <c r="C161" i="1"/>
  <c r="D160" i="1"/>
  <c r="C160" i="1"/>
  <c r="D159" i="1"/>
  <c r="C159" i="1"/>
  <c r="D158" i="1"/>
  <c r="C158" i="1"/>
  <c r="D157" i="1"/>
  <c r="C157" i="1"/>
  <c r="D156" i="1"/>
  <c r="C156" i="1"/>
  <c r="D155" i="1"/>
  <c r="C155" i="1"/>
  <c r="D154" i="1"/>
  <c r="C154" i="1"/>
  <c r="D153" i="1"/>
  <c r="C153" i="1"/>
  <c r="D152" i="1"/>
  <c r="C152" i="1"/>
  <c r="D151" i="1"/>
  <c r="C151" i="1"/>
  <c r="D150" i="1"/>
  <c r="C150" i="1"/>
  <c r="D149" i="1"/>
  <c r="C149" i="1"/>
  <c r="D148" i="1"/>
  <c r="C148" i="1"/>
  <c r="D147" i="1"/>
  <c r="C147" i="1"/>
  <c r="D146" i="1"/>
  <c r="C146" i="1"/>
  <c r="D145" i="1"/>
  <c r="C145" i="1"/>
  <c r="D143" i="1"/>
  <c r="C143" i="1"/>
  <c r="D142" i="1"/>
  <c r="C142" i="1"/>
  <c r="D141" i="1"/>
  <c r="C141" i="1"/>
  <c r="D140" i="1"/>
  <c r="C140" i="1"/>
  <c r="D139" i="1"/>
  <c r="C139" i="1"/>
  <c r="D138" i="1"/>
  <c r="C138" i="1"/>
  <c r="D137" i="1"/>
  <c r="C137" i="1"/>
  <c r="D136" i="1"/>
  <c r="C136" i="1"/>
  <c r="D135" i="1"/>
  <c r="C135" i="1"/>
  <c r="D134" i="1"/>
  <c r="C134" i="1"/>
  <c r="D133" i="1"/>
  <c r="C133" i="1"/>
  <c r="D132" i="1"/>
  <c r="C132" i="1"/>
  <c r="D131" i="1"/>
  <c r="C131" i="1"/>
  <c r="D130" i="1"/>
  <c r="C130" i="1"/>
  <c r="D129" i="1"/>
  <c r="C129" i="1"/>
  <c r="D128" i="1"/>
  <c r="C128" i="1"/>
  <c r="D127" i="1"/>
  <c r="C127" i="1"/>
  <c r="D126" i="1"/>
  <c r="C126" i="1"/>
  <c r="D124" i="1"/>
  <c r="C124" i="1"/>
  <c r="D123" i="1"/>
  <c r="C123" i="1"/>
  <c r="D122" i="1"/>
  <c r="C122" i="1"/>
  <c r="D121" i="1"/>
  <c r="C121" i="1"/>
  <c r="D120" i="1"/>
  <c r="C120" i="1"/>
  <c r="D119" i="1"/>
  <c r="C119" i="1"/>
  <c r="D118" i="1"/>
  <c r="C118" i="1"/>
  <c r="D117" i="1"/>
  <c r="C117" i="1"/>
  <c r="D116" i="1"/>
  <c r="C116" i="1"/>
  <c r="D115" i="1"/>
  <c r="C115" i="1"/>
  <c r="D114" i="1"/>
  <c r="C114" i="1"/>
  <c r="D113" i="1"/>
  <c r="C113" i="1"/>
  <c r="D112" i="1"/>
  <c r="C112" i="1"/>
  <c r="D111" i="1"/>
  <c r="C111" i="1"/>
  <c r="D110" i="1"/>
  <c r="C110" i="1"/>
  <c r="D109" i="1"/>
  <c r="C109" i="1"/>
  <c r="D108" i="1"/>
  <c r="C108" i="1"/>
  <c r="D107" i="1"/>
  <c r="C107" i="1"/>
  <c r="D106" i="1"/>
  <c r="C106" i="1"/>
  <c r="D105" i="1"/>
  <c r="C105" i="1"/>
  <c r="D104" i="1"/>
  <c r="C104" i="1"/>
  <c r="D103" i="1"/>
  <c r="C103" i="1"/>
  <c r="D102" i="1"/>
  <c r="C102" i="1"/>
  <c r="D101" i="1"/>
  <c r="C101" i="1"/>
  <c r="D100" i="1"/>
  <c r="C100" i="1"/>
  <c r="D99" i="1"/>
  <c r="C99" i="1"/>
  <c r="D98" i="1"/>
  <c r="C98" i="1"/>
  <c r="D97" i="1"/>
  <c r="C97" i="1"/>
  <c r="D96" i="1"/>
  <c r="C96" i="1"/>
  <c r="D95" i="1"/>
  <c r="C95" i="1"/>
  <c r="D94" i="1"/>
  <c r="C94" i="1"/>
  <c r="D93" i="1"/>
  <c r="C93" i="1"/>
  <c r="D92" i="1"/>
  <c r="C92" i="1"/>
  <c r="D91" i="1"/>
  <c r="C91" i="1"/>
  <c r="D90" i="1"/>
  <c r="C90" i="1"/>
  <c r="D89" i="1"/>
  <c r="C89" i="1"/>
  <c r="D88" i="1"/>
  <c r="C88" i="1"/>
  <c r="D87" i="1"/>
  <c r="C87" i="1"/>
  <c r="D86" i="1"/>
  <c r="C86" i="1"/>
  <c r="D85" i="1"/>
  <c r="C85" i="1"/>
  <c r="D84" i="1"/>
  <c r="C84" i="1"/>
  <c r="D83" i="1"/>
  <c r="C83" i="1"/>
  <c r="D82" i="1"/>
  <c r="C82" i="1"/>
  <c r="D80" i="1"/>
  <c r="C80" i="1"/>
  <c r="D79" i="1"/>
  <c r="C79" i="1"/>
  <c r="D78" i="1"/>
  <c r="C78" i="1"/>
  <c r="D77" i="1"/>
  <c r="C77" i="1"/>
  <c r="D76" i="1"/>
  <c r="C76" i="1"/>
  <c r="D74" i="1"/>
  <c r="C74" i="1"/>
  <c r="D72" i="1"/>
  <c r="C72" i="1"/>
  <c r="D71" i="1"/>
  <c r="C71" i="1"/>
  <c r="D70" i="1"/>
  <c r="C70" i="1"/>
  <c r="D69" i="1"/>
  <c r="C69" i="1"/>
  <c r="D68" i="1"/>
  <c r="C68" i="1"/>
  <c r="D67" i="1"/>
  <c r="C67" i="1"/>
  <c r="D66" i="1"/>
  <c r="C66" i="1"/>
  <c r="D65" i="1"/>
  <c r="C65" i="1"/>
  <c r="D64" i="1"/>
  <c r="C64" i="1"/>
  <c r="D63" i="1"/>
  <c r="C63" i="1"/>
  <c r="D62" i="1"/>
  <c r="C62" i="1"/>
  <c r="D61" i="1"/>
  <c r="C61" i="1"/>
  <c r="D60" i="1"/>
  <c r="C60" i="1"/>
  <c r="D59" i="1"/>
  <c r="C59" i="1"/>
  <c r="D57" i="1"/>
  <c r="C57" i="1"/>
  <c r="D56" i="1"/>
  <c r="C56" i="1"/>
  <c r="D55" i="1"/>
  <c r="C55" i="1"/>
  <c r="D54" i="1"/>
  <c r="C54" i="1"/>
  <c r="D53" i="1"/>
  <c r="C53" i="1"/>
  <c r="D52" i="1"/>
  <c r="C52" i="1"/>
  <c r="D51" i="1"/>
  <c r="C51" i="1"/>
  <c r="D50" i="1"/>
  <c r="C50" i="1"/>
  <c r="D49" i="1"/>
  <c r="C49" i="1"/>
  <c r="D48" i="1"/>
  <c r="C48" i="1"/>
  <c r="D47" i="1"/>
  <c r="C47" i="1"/>
  <c r="D46" i="1"/>
  <c r="C46" i="1"/>
  <c r="D45" i="1"/>
  <c r="C45" i="1"/>
  <c r="D44" i="1"/>
  <c r="C44" i="1"/>
  <c r="D43" i="1"/>
  <c r="C43" i="1"/>
  <c r="D42" i="1"/>
  <c r="C42" i="1"/>
  <c r="D41" i="1"/>
  <c r="C41" i="1"/>
  <c r="D40" i="1"/>
  <c r="C40" i="1"/>
  <c r="D39" i="1"/>
  <c r="C39" i="1"/>
  <c r="D38" i="1"/>
  <c r="C38" i="1"/>
  <c r="D36" i="1"/>
  <c r="C36" i="1"/>
  <c r="D35" i="1"/>
  <c r="C35" i="1"/>
  <c r="D34" i="1"/>
  <c r="C34" i="1"/>
  <c r="D33" i="1"/>
  <c r="C33" i="1"/>
  <c r="D32" i="1"/>
  <c r="C32" i="1"/>
  <c r="D31" i="1"/>
  <c r="C31" i="1"/>
  <c r="D30" i="1"/>
  <c r="C30" i="1"/>
  <c r="D29" i="1"/>
  <c r="C29" i="1"/>
  <c r="D28" i="1"/>
  <c r="C28" i="1"/>
  <c r="D27" i="1"/>
  <c r="C27" i="1"/>
  <c r="D25" i="1"/>
  <c r="C25" i="1"/>
  <c r="D24" i="1"/>
  <c r="C24" i="1"/>
  <c r="D23" i="1"/>
  <c r="C23" i="1"/>
  <c r="D22" i="1"/>
  <c r="C22" i="1"/>
  <c r="D21" i="1"/>
  <c r="C21" i="1"/>
  <c r="D20" i="1"/>
  <c r="C20" i="1"/>
  <c r="D19" i="1"/>
  <c r="C19" i="1"/>
  <c r="D18" i="1"/>
  <c r="C18" i="1"/>
  <c r="D17" i="1"/>
  <c r="C17" i="1"/>
  <c r="D16" i="1"/>
  <c r="C16" i="1"/>
  <c r="D14" i="1"/>
  <c r="C14" i="1"/>
  <c r="D13" i="1"/>
  <c r="C13" i="1"/>
  <c r="D12" i="1"/>
  <c r="C12" i="1"/>
  <c r="D11" i="1"/>
  <c r="C11" i="1"/>
  <c r="D10" i="1"/>
  <c r="C10" i="1"/>
  <c r="D9" i="1"/>
  <c r="C9" i="1"/>
  <c r="D8" i="1"/>
  <c r="C8" i="1"/>
  <c r="D7" i="1"/>
  <c r="C7" i="1"/>
  <c r="D6" i="1"/>
  <c r="C6" i="1"/>
  <c r="D5" i="1"/>
  <c r="C5" i="1"/>
  <c r="D4" i="1"/>
  <c r="C4" i="1"/>
  <c r="C1" i="1"/>
  <c r="D323" i="1" l="1"/>
  <c r="C324" i="1"/>
  <c r="D324" i="1"/>
  <c r="C323" i="1"/>
</calcChain>
</file>

<file path=xl/sharedStrings.xml><?xml version="1.0" encoding="utf-8"?>
<sst xmlns="http://schemas.openxmlformats.org/spreadsheetml/2006/main" count="1116" uniqueCount="584">
  <si>
    <t xml:space="preserve"> </t>
  </si>
  <si>
    <t>Order Code</t>
  </si>
  <si>
    <t>Description</t>
  </si>
  <si>
    <t xml:space="preserve">US &amp; LATAM Suggested Retail Price </t>
  </si>
  <si>
    <t>MC / ME / M Series Standard Projector</t>
  </si>
  <si>
    <t>NP-MC372X</t>
  </si>
  <si>
    <t>NP-MC453X</t>
  </si>
  <si>
    <t>NP-MC382W</t>
  </si>
  <si>
    <t>NP-MC423W</t>
  </si>
  <si>
    <t>NP-ME453X</t>
  </si>
  <si>
    <t>NP-ME372W</t>
  </si>
  <si>
    <t>NP-ME423W</t>
  </si>
  <si>
    <t>NP-ME382U</t>
  </si>
  <si>
    <t>NP-ME403U</t>
  </si>
  <si>
    <t>NP-M430WL</t>
  </si>
  <si>
    <t>NP-M380HL</t>
  </si>
  <si>
    <t>UM Series Ultra Short Throw Projector</t>
  </si>
  <si>
    <t>NP-UM361X</t>
  </si>
  <si>
    <t>NP-UM361X-WK</t>
  </si>
  <si>
    <t>NP-UM361Xi-WK</t>
  </si>
  <si>
    <t>NP-UM361Xi-TM</t>
  </si>
  <si>
    <t>NP-UM351W</t>
  </si>
  <si>
    <t>NP-UM351W-WK</t>
  </si>
  <si>
    <t>NP-UM351Wi-WK</t>
  </si>
  <si>
    <t>NP-UM351Wi-TM</t>
  </si>
  <si>
    <t>NP-UM383WL</t>
  </si>
  <si>
    <t>NP-UM383WL-WK</t>
  </si>
  <si>
    <t>PE / P Series Entry Installation Projector</t>
  </si>
  <si>
    <t>NP-P474W</t>
  </si>
  <si>
    <t>NP-P474U</t>
  </si>
  <si>
    <t>NP-P554W</t>
  </si>
  <si>
    <t>NP-P554U</t>
  </si>
  <si>
    <t>NP-P506QL</t>
  </si>
  <si>
    <t>NP-P525WL</t>
  </si>
  <si>
    <t>NP-P525UL</t>
  </si>
  <si>
    <t>NP-P605UL</t>
  </si>
  <si>
    <t>NP-PE455WL</t>
  </si>
  <si>
    <t>NP-PE455UL</t>
  </si>
  <si>
    <t>PA Series Installation Projector (Can only be sold to authorized integrators and cannot be sold on the internet)</t>
  </si>
  <si>
    <t>NP-PA653U</t>
  </si>
  <si>
    <t>NP-PA653U-41ZL</t>
  </si>
  <si>
    <t>NP-PA703UL</t>
  </si>
  <si>
    <t>NP-PA703UL-41ZL</t>
  </si>
  <si>
    <t>NP-PA803U</t>
  </si>
  <si>
    <t>NP-PA803U-41ZL</t>
  </si>
  <si>
    <t>NP-PA803UL</t>
  </si>
  <si>
    <t>NP-PA803UL-41ZL</t>
  </si>
  <si>
    <t>NP-PA804UL-B</t>
  </si>
  <si>
    <t>NP-PA804UL-W</t>
  </si>
  <si>
    <t xml:space="preserve">NP-PA804UL-B-41 </t>
  </si>
  <si>
    <t xml:space="preserve">NP-PA804UL-W-41 </t>
  </si>
  <si>
    <t>NP-PA853W</t>
  </si>
  <si>
    <t>NP-PA853W-41ZL</t>
  </si>
  <si>
    <t>NP-PA903X</t>
  </si>
  <si>
    <t>NP-PA903X-41ZL</t>
  </si>
  <si>
    <t>NP-PA1004UL-B</t>
  </si>
  <si>
    <t>NP-PA1004UL-W</t>
  </si>
  <si>
    <t xml:space="preserve">NP-PA1004UL-B-41 </t>
  </si>
  <si>
    <t xml:space="preserve">NP-PA1004UL-W-41 </t>
  </si>
  <si>
    <t>PX Series Installation Projector (Can only be sold to authorized integrators and cannot be sold on the internet)</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</si>
  <si>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</si>
  <si>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</si>
  <si>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</si>
  <si>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</si>
  <si>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</si>
  <si>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</si>
  <si>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</si>
  <si>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</si>
  <si>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</si>
  <si>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</si>
  <si>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</si>
  <si>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</si>
  <si>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</si>
  <si>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</si>
  <si>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PH Series Installation Projector (Can only be sold to authorized integrators and cannot be sold on the internet)</t>
  </si>
  <si>
    <t>NP-PH3501QL</t>
  </si>
  <si>
    <t>ActiveScene Projection Film Solution</t>
  </si>
  <si>
    <t>AS60U-PX39ML-IN</t>
  </si>
  <si>
    <t>AS96U-PX39ML-IN</t>
  </si>
  <si>
    <t>AS60U-PA44ML-IN</t>
  </si>
  <si>
    <t>AS60S-PA41ZL-IN</t>
  </si>
  <si>
    <t>AS32S-P605UL-IN</t>
  </si>
  <si>
    <t>Lenses</t>
  </si>
  <si>
    <t>L2K-10F1</t>
  </si>
  <si>
    <t>L2K-30ZM</t>
  </si>
  <si>
    <t>L2K-43ZM1</t>
  </si>
  <si>
    <t>L4K-11ZM</t>
  </si>
  <si>
    <t>L4K-15ZM</t>
  </si>
  <si>
    <t>L4K-20ZM</t>
  </si>
  <si>
    <t>L2K-55ZM1</t>
  </si>
  <si>
    <t>NP-9LS08ZM1</t>
  </si>
  <si>
    <t>NP-9LS12ZM1</t>
  </si>
  <si>
    <t>NP-9LS13ZM1</t>
  </si>
  <si>
    <t>NP-9LS16ZM1</t>
  </si>
  <si>
    <t>NP11FL</t>
  </si>
  <si>
    <t>NP12ZL</t>
  </si>
  <si>
    <t>NP13ZL</t>
  </si>
  <si>
    <t>NP14ZL</t>
  </si>
  <si>
    <t>NP15ZL</t>
  </si>
  <si>
    <t>NP30ZL</t>
  </si>
  <si>
    <t>NP44ML-01LK</t>
  </si>
  <si>
    <t>NP44ML-02LK</t>
  </si>
  <si>
    <t>NP40ZL</t>
  </si>
  <si>
    <t>NP41ZL</t>
  </si>
  <si>
    <t>NP43ZL</t>
  </si>
  <si>
    <t>NP39ML</t>
  </si>
  <si>
    <t>NP16FL</t>
  </si>
  <si>
    <t>NP17ZL</t>
  </si>
  <si>
    <t>NP18ZL</t>
  </si>
  <si>
    <t>NP19ZL</t>
  </si>
  <si>
    <t>NP20ZL</t>
  </si>
  <si>
    <t>NP21ZL</t>
  </si>
  <si>
    <t>NP31ZL</t>
  </si>
  <si>
    <t>NP45ZL</t>
  </si>
  <si>
    <t>NP46ZL</t>
  </si>
  <si>
    <t>NP47ZL</t>
  </si>
  <si>
    <t>NP48ZL</t>
  </si>
  <si>
    <t>NP49ZL</t>
  </si>
  <si>
    <t>NP39ML-4K</t>
  </si>
  <si>
    <t>NP31ZL-4K</t>
  </si>
  <si>
    <t>NP16FL-4K</t>
  </si>
  <si>
    <t>NP17ZL-4K</t>
  </si>
  <si>
    <t>NP18ZL-4K</t>
  </si>
  <si>
    <t>NP19ZL-4K</t>
  </si>
  <si>
    <t>NP20ZL-4K</t>
  </si>
  <si>
    <t>NP21ZL-4K</t>
  </si>
  <si>
    <t>Ceiling Mounts/Mount Accessories</t>
  </si>
  <si>
    <t>MP300CM</t>
  </si>
  <si>
    <t>NP01TK</t>
  </si>
  <si>
    <t>NP01UCM</t>
  </si>
  <si>
    <t>NP04WK1</t>
  </si>
  <si>
    <t>NP05WK1</t>
  </si>
  <si>
    <t>NP06WK1</t>
  </si>
  <si>
    <t>SCP200</t>
  </si>
  <si>
    <t>AE022020</t>
  </si>
  <si>
    <t>M352-ADP2</t>
  </si>
  <si>
    <t>UM361-ADP</t>
  </si>
  <si>
    <t>AEC006009</t>
  </si>
  <si>
    <t>AEC012018</t>
  </si>
  <si>
    <t>AEC0203</t>
  </si>
  <si>
    <t>AEC0305</t>
  </si>
  <si>
    <t>PA600CM</t>
  </si>
  <si>
    <t>NC1100CM</t>
  </si>
  <si>
    <t>PA622-ST</t>
  </si>
  <si>
    <t>PX602ST-CM</t>
  </si>
  <si>
    <t>Lamps</t>
  </si>
  <si>
    <t>Portable Projector Lamps (Legacy Projectors)</t>
  </si>
  <si>
    <t>MT60LP</t>
  </si>
  <si>
    <t>MT70LP</t>
  </si>
  <si>
    <t>NP04LP</t>
  </si>
  <si>
    <t>NP06LP</t>
  </si>
  <si>
    <t>NP07LP</t>
  </si>
  <si>
    <t>NP08LP</t>
  </si>
  <si>
    <t>NP12LP</t>
  </si>
  <si>
    <t>NP13LP</t>
  </si>
  <si>
    <t>NP14LP</t>
  </si>
  <si>
    <t>NP15LP</t>
  </si>
  <si>
    <t>NP16LP</t>
  </si>
  <si>
    <t>NP17LP</t>
  </si>
  <si>
    <t>NP17LP-UM</t>
  </si>
  <si>
    <t>NP18LP</t>
  </si>
  <si>
    <t>NP20LP</t>
  </si>
  <si>
    <t>NP21LP</t>
  </si>
  <si>
    <t>NP22LP</t>
  </si>
  <si>
    <t>NP23LP</t>
  </si>
  <si>
    <t>NP24LP</t>
  </si>
  <si>
    <t>NP25LP</t>
  </si>
  <si>
    <t>NP26LP</t>
  </si>
  <si>
    <t>NP27LP</t>
  </si>
  <si>
    <t>NP28LP</t>
  </si>
  <si>
    <t>NP29LP</t>
  </si>
  <si>
    <t>NP30LP</t>
  </si>
  <si>
    <t>NP33LP</t>
  </si>
  <si>
    <t>NP34LP</t>
  </si>
  <si>
    <t>NP35LP</t>
  </si>
  <si>
    <t>NP38LP</t>
  </si>
  <si>
    <t>NP39LP</t>
  </si>
  <si>
    <t>NP40LP</t>
  </si>
  <si>
    <t>NP42LP</t>
  </si>
  <si>
    <t>NP43LP</t>
  </si>
  <si>
    <t>NP44LP</t>
  </si>
  <si>
    <t>NP47LP</t>
  </si>
  <si>
    <t>VT75LPE</t>
  </si>
  <si>
    <t>VT80LP</t>
  </si>
  <si>
    <t>VT85LP</t>
  </si>
  <si>
    <t>Remotes</t>
  </si>
  <si>
    <t>RMT-PJ24</t>
  </si>
  <si>
    <t>RMT-PJ26</t>
  </si>
  <si>
    <t>RMT-PJ31</t>
  </si>
  <si>
    <t>RMT-PJ32</t>
  </si>
  <si>
    <t>RMT-PJ33</t>
  </si>
  <si>
    <t>RMT-PJ35</t>
  </si>
  <si>
    <t>RMT-PJ36</t>
  </si>
  <si>
    <t>RMT-PJ37</t>
  </si>
  <si>
    <t>RMT-PJ38</t>
  </si>
  <si>
    <t>RMT-PJ39</t>
  </si>
  <si>
    <t>RMT-PJ40</t>
  </si>
  <si>
    <t>Travel Cases</t>
  </si>
  <si>
    <t>NP215CASE</t>
  </si>
  <si>
    <t>NP402CASE</t>
  </si>
  <si>
    <t>Miscellaneous Accessories</t>
  </si>
  <si>
    <t>NC-50LA01-B</t>
  </si>
  <si>
    <t>NP05CV</t>
  </si>
  <si>
    <t>NP07CV</t>
  </si>
  <si>
    <t>NP08CV</t>
  </si>
  <si>
    <t>NP09CV</t>
  </si>
  <si>
    <t>NP10CV</t>
  </si>
  <si>
    <t>NP12CV</t>
  </si>
  <si>
    <t>NP13CV-B</t>
  </si>
  <si>
    <t>NP13CV-W</t>
  </si>
  <si>
    <t>NP02FT</t>
  </si>
  <si>
    <t>NP03FT</t>
  </si>
  <si>
    <t>NP06FT</t>
  </si>
  <si>
    <t>NP01PW1</t>
  </si>
  <si>
    <t>AD025-RF-X1</t>
  </si>
  <si>
    <t>NP02Pi</t>
  </si>
  <si>
    <t>NP04Wi</t>
  </si>
  <si>
    <t>NP01TM</t>
  </si>
  <si>
    <t>NP01SW1</t>
  </si>
  <si>
    <t>NP01SW2</t>
  </si>
  <si>
    <t>NP02GL</t>
  </si>
  <si>
    <t>NP02LM1</t>
  </si>
  <si>
    <t>NP05LM1</t>
  </si>
  <si>
    <t>PWRCRD-PJPX</t>
  </si>
  <si>
    <t>PWRCRD-VT70</t>
  </si>
  <si>
    <t>NP01MR</t>
  </si>
  <si>
    <t>RGBCBL-PJPX</t>
  </si>
  <si>
    <t>X105-RF-X2</t>
  </si>
  <si>
    <t>MultiSync AS Series Desktop LCD</t>
  </si>
  <si>
    <t>AS173M-BK</t>
  </si>
  <si>
    <t>AS194Mi-BK</t>
  </si>
  <si>
    <t>AS221F-BK</t>
  </si>
  <si>
    <t>AS241F-BK</t>
  </si>
  <si>
    <t>AS271F-BK</t>
  </si>
  <si>
    <t xml:space="preserve">MultiSync E Series Desktop LCD    </t>
  </si>
  <si>
    <t>E172M-BK</t>
  </si>
  <si>
    <t>E221N-BK</t>
  </si>
  <si>
    <t>E233WMi-BK</t>
  </si>
  <si>
    <t>E242N-BK</t>
  </si>
  <si>
    <t>E243F-BK</t>
  </si>
  <si>
    <t>E271N-BK</t>
  </si>
  <si>
    <t>E273F-BK</t>
  </si>
  <si>
    <t xml:space="preserve">MultiSync EA Series Desktop LCD    </t>
  </si>
  <si>
    <t>EA193Mi-BK</t>
  </si>
  <si>
    <t>EA224WMi-BK</t>
  </si>
  <si>
    <t>EA231WU-BK</t>
  </si>
  <si>
    <t>EA231WU-H-BK</t>
  </si>
  <si>
    <t>EA241F-BK</t>
  </si>
  <si>
    <t>EA241F-H-BK</t>
  </si>
  <si>
    <t>EA242F-BK</t>
  </si>
  <si>
    <t>EA234WMi-BK</t>
  </si>
  <si>
    <t>EA245WMi-BK</t>
  </si>
  <si>
    <t>EA271F-BK</t>
  </si>
  <si>
    <t>EA271Q-BK</t>
  </si>
  <si>
    <t>EA271U-BK</t>
  </si>
  <si>
    <t>EA272F-BK</t>
  </si>
  <si>
    <t>MultiSync EX Desktop Series</t>
  </si>
  <si>
    <t>EX241UN-BK</t>
  </si>
  <si>
    <t>EX241UN-H-BK</t>
  </si>
  <si>
    <t>EX241UN-PT-H</t>
  </si>
  <si>
    <t>EX341R-BK</t>
  </si>
  <si>
    <t>MultiSync P Series Desktop LCD</t>
  </si>
  <si>
    <t>P243W-BK</t>
  </si>
  <si>
    <t>MultiSync PA Series Desktop LCD</t>
  </si>
  <si>
    <t>PA243W</t>
  </si>
  <si>
    <t>PA243W-BK</t>
  </si>
  <si>
    <t>PA271Q-BK</t>
  </si>
  <si>
    <t>PA311D-BK</t>
  </si>
  <si>
    <t>LCD SPECTRAVIEW Bundle Series</t>
  </si>
  <si>
    <t>EA231WU-BK-SV</t>
  </si>
  <si>
    <t>EA241F-BK-SV</t>
  </si>
  <si>
    <t>EA242F-BK-SV</t>
  </si>
  <si>
    <t>EA245WMi-BK-SV</t>
  </si>
  <si>
    <t>EA271F-BK-SV</t>
  </si>
  <si>
    <t>EA272F-BK-SV</t>
  </si>
  <si>
    <t>EA271Q-BK-SV</t>
  </si>
  <si>
    <t>EA271U-BK-SV</t>
  </si>
  <si>
    <t>EX241UN-BK-SV</t>
  </si>
  <si>
    <t>EX341R-BK-SV</t>
  </si>
  <si>
    <t>P243W-BK-SV</t>
  </si>
  <si>
    <t>PA243W-SV</t>
  </si>
  <si>
    <t>PA243W-BK-SV</t>
  </si>
  <si>
    <t>PA271Q-BK-SV</t>
  </si>
  <si>
    <t>PA311D-BK-SV</t>
  </si>
  <si>
    <t>Video Wall Bundles</t>
  </si>
  <si>
    <t>EX241UN-TMX4F</t>
  </si>
  <si>
    <t>EX241UN-TMX4G</t>
  </si>
  <si>
    <t>EX241UN-TMX6G</t>
  </si>
  <si>
    <t>EX241UN-TMX4W</t>
  </si>
  <si>
    <t>MultiSync Desktop Accessories</t>
  </si>
  <si>
    <t>KT-SS1</t>
  </si>
  <si>
    <t>SVII-PRO-KIT</t>
  </si>
  <si>
    <t>SVII-EA-KIT</t>
  </si>
  <si>
    <t>SVIISOFT</t>
  </si>
  <si>
    <t>SVIISOFT-W</t>
  </si>
  <si>
    <t>N/A</t>
  </si>
  <si>
    <t>HD2PA2427</t>
  </si>
  <si>
    <t>HDPA30-2</t>
  </si>
  <si>
    <t>HD2PA31</t>
  </si>
  <si>
    <t>CA-DP90-2</t>
  </si>
  <si>
    <t>CA-HDMI90-2</t>
  </si>
  <si>
    <t>CA-USBCDCS1</t>
  </si>
  <si>
    <t>PA-MDP-CABL</t>
  </si>
  <si>
    <t>MDSVSENSOR3</t>
  </si>
  <si>
    <t>CC-I1PRO2</t>
  </si>
  <si>
    <t>E Series Large Format Display</t>
  </si>
  <si>
    <t>E328</t>
  </si>
  <si>
    <t>E437Q</t>
  </si>
  <si>
    <t>E438</t>
  </si>
  <si>
    <t>E498</t>
  </si>
  <si>
    <t>E507Q</t>
  </si>
  <si>
    <t>E557Q</t>
  </si>
  <si>
    <t>E558</t>
  </si>
  <si>
    <t>E657Q</t>
  </si>
  <si>
    <t>E658</t>
  </si>
  <si>
    <t>MultiSync ME Series Large Format Display</t>
  </si>
  <si>
    <t>ME431</t>
  </si>
  <si>
    <t>ME431-AVT3</t>
  </si>
  <si>
    <t>ME431-MPi4E</t>
  </si>
  <si>
    <t>ME431-PC5</t>
  </si>
  <si>
    <t>ME501</t>
  </si>
  <si>
    <t>ME501-AVT3</t>
  </si>
  <si>
    <t>ME501-MPi4E</t>
  </si>
  <si>
    <t>ME501-PC5</t>
  </si>
  <si>
    <t>ME551</t>
  </si>
  <si>
    <t>ME551-AVT3</t>
  </si>
  <si>
    <t>ME651</t>
  </si>
  <si>
    <t>ME651-AVT3</t>
  </si>
  <si>
    <t>ME651-MPi4E</t>
  </si>
  <si>
    <t>ME651-PC5</t>
  </si>
  <si>
    <t>MultiSync M Series Large Format Display</t>
  </si>
  <si>
    <t>M431</t>
  </si>
  <si>
    <t>M431-AVT3</t>
  </si>
  <si>
    <t>M431-MPi4E</t>
  </si>
  <si>
    <t>M431-PC5</t>
  </si>
  <si>
    <t>M491</t>
  </si>
  <si>
    <t>M491-AVT3</t>
  </si>
  <si>
    <t>M491-MPi4E</t>
  </si>
  <si>
    <t>M491-PC5</t>
  </si>
  <si>
    <t>M551</t>
  </si>
  <si>
    <t>M551-AVT3</t>
  </si>
  <si>
    <t>M551-MPi4E</t>
  </si>
  <si>
    <t>M551-PC5</t>
  </si>
  <si>
    <t>M651</t>
  </si>
  <si>
    <t>M651-AVT3</t>
  </si>
  <si>
    <t>M651-MPi4E</t>
  </si>
  <si>
    <t>M651-PC5</t>
  </si>
  <si>
    <t>MultiSync MA Series Large Format Display</t>
  </si>
  <si>
    <t>MA431</t>
  </si>
  <si>
    <t>MA431-MPi4E</t>
  </si>
  <si>
    <t>MA431-PC5</t>
  </si>
  <si>
    <t>MA491</t>
  </si>
  <si>
    <t>MA491-MPi4E</t>
  </si>
  <si>
    <t>MA491-PC5</t>
  </si>
  <si>
    <t>MA551</t>
  </si>
  <si>
    <t>MA551-MPi4E</t>
  </si>
  <si>
    <t>MA551-PC5</t>
  </si>
  <si>
    <t>Multisync C Series Large Format Display</t>
  </si>
  <si>
    <t>C431</t>
  </si>
  <si>
    <t>C750Q</t>
  </si>
  <si>
    <t>C751Q</t>
  </si>
  <si>
    <t>C751Q-AVT3</t>
  </si>
  <si>
    <t>C751Q-MPI</t>
  </si>
  <si>
    <t>C751Q-PC4</t>
  </si>
  <si>
    <t>C860Q</t>
  </si>
  <si>
    <t>C861Q</t>
  </si>
  <si>
    <t>C861Q-AVT3</t>
  </si>
  <si>
    <t>C861Q-MPI</t>
  </si>
  <si>
    <t>C861Q-PC4</t>
  </si>
  <si>
    <t>C981Q</t>
  </si>
  <si>
    <t>C981Q-AVT3</t>
  </si>
  <si>
    <t>C981Q-MPI</t>
  </si>
  <si>
    <t>C981Q-PC4</t>
  </si>
  <si>
    <t>Multisync V Series Large Format Display</t>
  </si>
  <si>
    <t>V323-3</t>
  </si>
  <si>
    <t>V404</t>
  </si>
  <si>
    <t>V404-AVT3</t>
  </si>
  <si>
    <t>V404-MPI</t>
  </si>
  <si>
    <t>V484</t>
  </si>
  <si>
    <t>V484-AVT3</t>
  </si>
  <si>
    <t>V484-MPI</t>
  </si>
  <si>
    <t>V754Q</t>
  </si>
  <si>
    <t>V754Q-AVT3</t>
  </si>
  <si>
    <t>V754Q-MPI</t>
  </si>
  <si>
    <t>V754Q-PC4</t>
  </si>
  <si>
    <t>V864Q</t>
  </si>
  <si>
    <t>V864Q-AVT3</t>
  </si>
  <si>
    <t>V864Q-MPI</t>
  </si>
  <si>
    <t>V864Q-PC4</t>
  </si>
  <si>
    <t>V984Q</t>
  </si>
  <si>
    <t>V984Q-AVT3</t>
  </si>
  <si>
    <t>V984Q-MPI</t>
  </si>
  <si>
    <t>V984Q-PC4</t>
  </si>
  <si>
    <t>Multisync P Series Large Format Display</t>
  </si>
  <si>
    <t>P404</t>
  </si>
  <si>
    <t>P404-AVT3</t>
  </si>
  <si>
    <t>P435</t>
  </si>
  <si>
    <t>P435-MPi4E</t>
  </si>
  <si>
    <t>P435-PC5</t>
  </si>
  <si>
    <t>P484</t>
  </si>
  <si>
    <t>P484-AVT3</t>
  </si>
  <si>
    <t>P495</t>
  </si>
  <si>
    <t>P495-MPi4E</t>
  </si>
  <si>
    <t>P495-PC5</t>
  </si>
  <si>
    <t>P554</t>
  </si>
  <si>
    <t>P555</t>
  </si>
  <si>
    <t>P555-MPi4E</t>
  </si>
  <si>
    <t>P555-PC5</t>
  </si>
  <si>
    <t>Multisync X Series Large Format Display</t>
  </si>
  <si>
    <t>X554HB</t>
  </si>
  <si>
    <t>X754HB</t>
  </si>
  <si>
    <t>Multisync UN Series Large Format Display</t>
  </si>
  <si>
    <t>UN462A</t>
  </si>
  <si>
    <t>UN462VA</t>
  </si>
  <si>
    <t>UN492S</t>
  </si>
  <si>
    <t>UN552</t>
  </si>
  <si>
    <t>UN552V</t>
  </si>
  <si>
    <t>UN552S</t>
  </si>
  <si>
    <t>UN552VS</t>
  </si>
  <si>
    <t>BarType Commerical Display BT Series</t>
  </si>
  <si>
    <t>BT421</t>
  </si>
  <si>
    <t>UN462A-TMX4P</t>
  </si>
  <si>
    <t>UN462A-TMX9P</t>
  </si>
  <si>
    <t>UN462VA-TMX4P</t>
  </si>
  <si>
    <t>UN462VA-TMX9P</t>
  </si>
  <si>
    <t>UN492S-TMX4P</t>
  </si>
  <si>
    <t>UN492S-TMX9P</t>
  </si>
  <si>
    <t>UN552V-TMX4P</t>
  </si>
  <si>
    <t>UN552V-TMX9P</t>
  </si>
  <si>
    <t>UN552-TMX4P</t>
  </si>
  <si>
    <t>UN552-TMX9P</t>
  </si>
  <si>
    <t>UN552S-TMX4P</t>
  </si>
  <si>
    <t>UN552S-TMX9P</t>
  </si>
  <si>
    <t>UN552VS-TMX4P</t>
  </si>
  <si>
    <t>UN552VS-TMX9P</t>
  </si>
  <si>
    <t>Collaboration Solutions</t>
  </si>
  <si>
    <t>3720-INF2-55</t>
  </si>
  <si>
    <t>3720-INF2-75</t>
  </si>
  <si>
    <t>IB554Q-2.1</t>
  </si>
  <si>
    <t>55" Infinity Board ver 2.1, includes V554Q display w/ integrated Flat Frog in-glass touch, i7 8GB 128GB M.2 OPS, custom collaborative soundbar (includes microphone), Huddly IQ camera (mic disabled in camera), Passive pens, Connect/OneNote/Hoylu single user software included, 3yr warranty NO LONGER ACCEPTING ORDERS</t>
  </si>
  <si>
    <t>IB654Q-2.1</t>
  </si>
  <si>
    <t>IB754Q-2.1</t>
  </si>
  <si>
    <t>IB864Q-2.1</t>
  </si>
  <si>
    <t>IB554Q-QL</t>
  </si>
  <si>
    <t>IB654Q-QL</t>
  </si>
  <si>
    <t>IB754Q-QL</t>
  </si>
  <si>
    <t>IB864Q-QL</t>
  </si>
  <si>
    <t>QLNECUE36</t>
  </si>
  <si>
    <t>CB651Q-2</t>
  </si>
  <si>
    <t>CB651Q-C1</t>
  </si>
  <si>
    <t>CB751Q</t>
  </si>
  <si>
    <t>CB751Q-C1</t>
  </si>
  <si>
    <t>CB861Q</t>
  </si>
  <si>
    <t>CB861Q-C1</t>
  </si>
  <si>
    <t>Interactive Touch Options Large Format Displays</t>
  </si>
  <si>
    <t>OL-V323-2</t>
  </si>
  <si>
    <t>OLP-404</t>
  </si>
  <si>
    <t>OLP-484</t>
  </si>
  <si>
    <t>OLP-484-2</t>
  </si>
  <si>
    <t>Displax 40pt PCAP touch overlay for V484 and P484 models. (Suggested Replacement for OLP-484)</t>
  </si>
  <si>
    <t>OLP-554</t>
  </si>
  <si>
    <t>OLP-554-2</t>
  </si>
  <si>
    <t>Displax 40pt PCAP touch overlay for V554 and P554 models. (Suggested Replacement for OLP-554)</t>
  </si>
  <si>
    <t>OLR-431</t>
  </si>
  <si>
    <t>OLR-501</t>
  </si>
  <si>
    <t>OLR-551</t>
  </si>
  <si>
    <t>OLR-651</t>
  </si>
  <si>
    <t>OLR-751</t>
  </si>
  <si>
    <t>OLR-861</t>
  </si>
  <si>
    <t>Large Format Display Speakers and Stands</t>
  </si>
  <si>
    <t>SP-RM1</t>
  </si>
  <si>
    <t>SP-RM2</t>
  </si>
  <si>
    <t>SP-RM3</t>
  </si>
  <si>
    <t>SP-RM3a</t>
  </si>
  <si>
    <t>SP-TF1</t>
  </si>
  <si>
    <t>ST-32E</t>
  </si>
  <si>
    <t>ST-322</t>
  </si>
  <si>
    <t>ST-401</t>
  </si>
  <si>
    <t>ST-4020</t>
  </si>
  <si>
    <t>ST-43E</t>
  </si>
  <si>
    <t>ST-43M</t>
  </si>
  <si>
    <t>ST-4620</t>
  </si>
  <si>
    <t>ST-5220</t>
  </si>
  <si>
    <t>ST-551</t>
  </si>
  <si>
    <t xml:space="preserve">Optional table top stand accessory for the UN552, UN551S, UN551VS, UN552S, UN552VS, </t>
  </si>
  <si>
    <t>ST-65E</t>
  </si>
  <si>
    <t>ST-65E3</t>
  </si>
  <si>
    <t>ST-65M</t>
  </si>
  <si>
    <t>ST-801</t>
  </si>
  <si>
    <t>ST-32E2</t>
  </si>
  <si>
    <t>ST-55E</t>
  </si>
  <si>
    <t>SDM Accessories</t>
  </si>
  <si>
    <t>DS1-TM01</t>
  </si>
  <si>
    <t>SDM-VI5W-PS</t>
  </si>
  <si>
    <t>SDM-VI3W-IS</t>
  </si>
  <si>
    <t>SDM-VICW-IS</t>
  </si>
  <si>
    <t>SDM-12GSDI</t>
  </si>
  <si>
    <t>SDM-HDBT</t>
  </si>
  <si>
    <t>SoC RaspberryPi Compute Module</t>
  </si>
  <si>
    <t>OPS Accessories</t>
  </si>
  <si>
    <t>RPi3CM16GB</t>
  </si>
  <si>
    <t>RPi3CM-IF</t>
  </si>
  <si>
    <t>RPi3CM-2</t>
  </si>
  <si>
    <t>MPi3</t>
  </si>
  <si>
    <t>MPi4E</t>
  </si>
  <si>
    <t>DS1-IF10CE</t>
  </si>
  <si>
    <t>SB-01HC</t>
  </si>
  <si>
    <t>SB-11TM</t>
  </si>
  <si>
    <t>SB-04HC</t>
  </si>
  <si>
    <t>SB-07BC</t>
  </si>
  <si>
    <t>SB-09HC</t>
  </si>
  <si>
    <t>Large Format Display Accessories</t>
  </si>
  <si>
    <t>OPS-PCAEQ-PS2</t>
  </si>
  <si>
    <t>OPS-TI7W-PS</t>
  </si>
  <si>
    <t>OPS-TI3W-PS</t>
  </si>
  <si>
    <t>OPS-TAA8R-PS</t>
  </si>
  <si>
    <t>OPS-TM01-BND</t>
  </si>
  <si>
    <t>DS1-MP10RX1</t>
  </si>
  <si>
    <t>CB-AO-CX100</t>
  </si>
  <si>
    <t>Hiperwall</t>
  </si>
  <si>
    <t>Mosaic-canvas</t>
  </si>
  <si>
    <t>KT-46UN-OF4</t>
  </si>
  <si>
    <t>KT-46UN-OF5</t>
  </si>
  <si>
    <t>KT-RC3</t>
  </si>
  <si>
    <t>KT-LFD-CC</t>
  </si>
  <si>
    <t>KT-LFD-CC2</t>
  </si>
  <si>
    <t>KT-55TMX4</t>
  </si>
  <si>
    <t>KT-55TMX9</t>
  </si>
  <si>
    <t>KT-46TMX4</t>
  </si>
  <si>
    <t>KT-46TMX9</t>
  </si>
  <si>
    <t>KT-49UN-OF</t>
  </si>
  <si>
    <t>KT-55UN-OF3</t>
  </si>
  <si>
    <t>KT-55UN-OF4</t>
  </si>
  <si>
    <t>KT-55UN-OF5</t>
  </si>
  <si>
    <t>SR598ML3E</t>
  </si>
  <si>
    <t>WMK-3298T</t>
  </si>
  <si>
    <t>AMK-PXX3</t>
  </si>
  <si>
    <t>DWCSOFT</t>
  </si>
  <si>
    <t>FA Series Direct View LED Kits</t>
  </si>
  <si>
    <t>LED-FA009i2-165</t>
  </si>
  <si>
    <t>LED-FA019i2-110</t>
  </si>
  <si>
    <t>LED-FA012i2-110</t>
  </si>
  <si>
    <t>LED-FA015i2-137</t>
  </si>
  <si>
    <t>LED-FA019i2-165</t>
  </si>
  <si>
    <t>LED-FA012i2-220</t>
  </si>
  <si>
    <t>LED-FA025i2-220</t>
  </si>
  <si>
    <t>FE Series Direct View LED Kits</t>
  </si>
  <si>
    <t>LED-FE009i2-165</t>
  </si>
  <si>
    <t>LED-FE019i2-110</t>
  </si>
  <si>
    <t>LED-FE012i2-110</t>
  </si>
  <si>
    <t>LED-FE015i2-137</t>
  </si>
  <si>
    <t>LED-FE019i2-165</t>
  </si>
  <si>
    <t>LED-FE012i2-220</t>
  </si>
  <si>
    <t>LED-FE025i2-220</t>
  </si>
  <si>
    <t>FA Series Direct View LED Kits with Installation</t>
  </si>
  <si>
    <t>LED-FA009i2-165IN</t>
  </si>
  <si>
    <t>LED-FA019i2-110IN</t>
  </si>
  <si>
    <t>LED-FA012i2-110IN</t>
  </si>
  <si>
    <t>LED-FA015i2-137IN</t>
  </si>
  <si>
    <t>LED-FA019i2-165IN</t>
  </si>
  <si>
    <t>LED-FA012i2-220IN</t>
  </si>
  <si>
    <t>LED-FA025i2-220IN</t>
  </si>
  <si>
    <t>FE Series Direct View LED Kits with Installation</t>
  </si>
  <si>
    <t>LED-FE009i2-165IN</t>
  </si>
  <si>
    <t>LED-FE019i2-110IN</t>
  </si>
  <si>
    <t>LED-FE012i2-110IN</t>
  </si>
  <si>
    <t>LED-FE015i2-137IN</t>
  </si>
  <si>
    <t>LED-FE019i2-165IN</t>
  </si>
  <si>
    <t>LED-FE012i2-220IN</t>
  </si>
  <si>
    <t>LED-FE025i2-220IN</t>
  </si>
  <si>
    <t>E Series Direct View LED Kits</t>
  </si>
  <si>
    <t>LED-E012i-108</t>
  </si>
  <si>
    <t>LED-E015i-135</t>
  </si>
  <si>
    <t>LED-E018i-162</t>
  </si>
  <si>
    <t>E Series Direct View LED Kits with Installation</t>
  </si>
  <si>
    <t>LED-E012i-108IN</t>
  </si>
  <si>
    <t>LED-E015i-135IN</t>
  </si>
  <si>
    <t>LED-E018i-162IN</t>
  </si>
  <si>
    <t>Direct View LED Services</t>
  </si>
  <si>
    <t>LED-INSTALL-KIT</t>
  </si>
  <si>
    <t>Installation for all LED-FAxxxi2-xxx and LED-FExxxi2-xxx kits.  Includes site survey, installation, install supervision and control PC.  Must be purchased at time of LED wall purchase.</t>
  </si>
  <si>
    <t>A Series LED Posters</t>
  </si>
  <si>
    <t>LED-A019i</t>
  </si>
  <si>
    <t>LED-A025i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</si>
</sst>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8" x14ac:knownFonts="1">
    <font>
      <sz val="11"/>
      <color theme="1"/>
      <name val="Calibri"/>
      <family val="2"/>
      <scheme val="minor"/>
    </font>
    <font>
      <sz val="10"/>
      <name val="Arial"/>
      <family val="2"/>
    </font>
    <font>
      <b/>
      <sz val="9"/>
      <color indexed="12"/>
      <name val="Arial"/>
      <family val="2"/>
    </font>
    <font>
      <b/>
      <sz val="9"/>
      <name val="Arial"/>
      <family val="2"/>
    </font>
    <font>
      <b/>
      <sz val="12"/>
      <color rgb="FF0000FF"/>
      <name val="Arial"/>
      <family val="2"/>
    </font>
    <font>
      <sz val="9"/>
      <color theme="0"/>
      <name val="Arial"/>
      <family val="2"/>
    </font>
    <font>
      <b/>
      <sz val="9"/>
      <color theme="0"/>
      <name val="Arial"/>
      <family val="2"/>
    </font>
    <font>
      <sz val="9"/>
      <name val="Arial"/>
      <family val="2"/>
    </font>
    <font>
      <sz val="10"/>
      <color theme="0"/>
      <name val="Arial"/>
      <family val="2"/>
    </font>
    <font>
      <sz val="9"/>
      <color rgb="FFFF0000"/>
      <name val="Arial"/>
      <family val="2"/>
    </font>
    <font>
      <b/>
      <sz val="12"/>
      <color rgb="FF00B050"/>
      <name val="Arial"/>
      <family val="2"/>
    </font>
    <font>
      <sz val="9"/>
      <color rgb="FF00B050"/>
      <name val="Arial"/>
      <family val="2"/>
    </font>
    <font>
      <b/>
      <sz val="9"/>
      <color rgb="FF00B050"/>
      <name val="Arial"/>
      <family val="2"/>
    </font>
    <font>
      <sz val="10"/>
      <color rgb="FF00B050"/>
      <name val="Arial"/>
      <family val="2"/>
    </font>
    <font>
      <sz val="9"/>
      <color rgb="FF000000"/>
      <name val="Arial"/>
      <family val="2"/>
    </font>
    <font>
      <b/>
      <sz val="12"/>
      <color rgb="FFFF0000"/>
      <name val="Arial"/>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auto="1"/>
      </left>
      <right style="medium">
        <color indexed="64"/>
      </right>
      <top style="medium">
        <color indexed="64"/>
      </top>
      <bottom/>
      <diagonal/>
    </border>
    <border>
      <left style="thick">
        <color rgb="FF0000FF"/>
      </left>
      <right style="thick">
        <color theme="0"/>
      </right>
      <top style="thick">
        <color rgb="FF0000FF"/>
      </top>
      <bottom style="thick">
        <color rgb="FF0000FF"/>
      </bottom>
      <diagonal/>
    </border>
    <border>
      <left style="thick">
        <color theme="0"/>
      </left>
      <right style="thick">
        <color theme="0"/>
      </right>
      <top style="thick">
        <color rgb="FF0000FF"/>
      </top>
      <bottom style="thick">
        <color rgb="FF0000FF"/>
      </bottom>
      <diagonal/>
    </border>
    <border>
      <left style="thin">
        <color indexed="64"/>
      </left>
      <right style="medium">
        <color indexed="64"/>
      </right>
      <top style="thin">
        <color theme="0"/>
      </top>
      <bottom style="thin">
        <color theme="0"/>
      </bottom>
      <diagonal/>
    </border>
    <border>
      <left style="medium">
        <color auto="1"/>
      </left>
      <right/>
      <top style="medium">
        <color auto="1"/>
      </top>
      <bottom/>
      <diagonal/>
    </border>
    <border>
      <left/>
      <right/>
      <top style="medium">
        <color auto="1"/>
      </top>
      <bottom/>
      <diagonal/>
    </border>
    <border>
      <left style="thin">
        <color indexed="64"/>
      </left>
      <right style="medium">
        <color indexed="64"/>
      </right>
      <top style="thin">
        <color theme="0"/>
      </top>
      <bottom/>
      <diagonal/>
    </border>
    <border>
      <left style="thick">
        <color rgb="FF00B050"/>
      </left>
      <right style="thick">
        <color theme="0"/>
      </right>
      <top style="thick">
        <color rgb="FF00B050"/>
      </top>
      <bottom style="thick">
        <color rgb="FF00B050"/>
      </bottom>
      <diagonal/>
    </border>
    <border>
      <left style="thick">
        <color theme="0"/>
      </left>
      <right style="thick">
        <color theme="0"/>
      </right>
      <top style="thick">
        <color rgb="FF00B050"/>
      </top>
      <bottom style="thick">
        <color rgb="FF00B050"/>
      </bottom>
      <diagonal/>
    </border>
    <border>
      <left style="thin">
        <color indexed="64"/>
      </left>
      <right style="medium">
        <color indexed="64"/>
      </right>
      <top/>
      <bottom style="thin">
        <color theme="0"/>
      </bottom>
      <diagonal/>
    </border>
    <border>
      <left style="thick">
        <color rgb="FFFF0000"/>
      </left>
      <right style="thin">
        <color theme="0"/>
      </right>
      <top style="thick">
        <color rgb="FFFF0000"/>
      </top>
      <bottom style="thick">
        <color rgb="FFFF0000"/>
      </bottom>
      <diagonal/>
    </border>
    <border>
      <left style="thin">
        <color theme="0"/>
      </left>
      <right style="thin">
        <color theme="0"/>
      </right>
      <top style="thick">
        <color rgb="FFFF0000"/>
      </top>
      <bottom style="thick">
        <color rgb="FFFF0000"/>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44" fontId="2" fillId="0" borderId="1" xfId="1" applyFont="1" applyFill="1" applyBorder="1" applyAlignment="1">
      <alignment horizontal="center"/>
    </xf>
    <xf numFmtId="0" fontId="3" fillId="0" borderId="2" xfId="1" applyNumberFormat="1" applyFont="1" applyFill="1" applyBorder="1" applyAlignment="1">
      <alignment horizontal="center"/>
    </xf>
    <xf numFmtId="44" fontId="3" fillId="0" borderId="3" xfId="1" applyFont="1" applyFill="1" applyBorder="1" applyAlignment="1">
      <alignment horizontal="center" vertical="center" wrapText="1"/>
    </xf>
    <xf numFmtId="49" fontId="3" fillId="0" borderId="4" xfId="1" applyNumberFormat="1" applyFont="1" applyFill="1" applyBorder="1" applyAlignment="1">
      <alignment horizontal="center" vertical="center"/>
    </xf>
    <xf numFmtId="0" fontId="3" fillId="0" borderId="5" xfId="1" applyNumberFormat="1" applyFont="1" applyFill="1" applyBorder="1" applyAlignment="1">
      <alignment horizontal="center" vertical="center"/>
    </xf>
    <xf numFmtId="44" fontId="3" fillId="0" borderId="5" xfId="1" applyFont="1" applyFill="1" applyBorder="1" applyAlignment="1">
      <alignment horizontal="center" vertical="center" wrapText="1"/>
    </xf>
    <xf numFmtId="49" fontId="4" fillId="0" borderId="6" xfId="1" applyNumberFormat="1" applyFont="1" applyFill="1" applyBorder="1" applyAlignment="1">
      <alignment horizontal="left" vertical="center"/>
    </xf>
    <xf numFmtId="44" fontId="5" fillId="0" borderId="7" xfId="1" applyFont="1" applyFill="1" applyBorder="1"/>
    <xf numFmtId="0" fontId="6" fillId="0" borderId="7" xfId="1" applyNumberFormat="1" applyFont="1" applyFill="1" applyBorder="1" applyAlignment="1">
      <alignment horizontal="left"/>
    </xf>
    <xf numFmtId="44" fontId="5" fillId="0" borderId="7" xfId="1" applyFont="1" applyFill="1" applyBorder="1" applyAlignment="1">
      <alignment horizontal="right"/>
    </xf>
    <xf numFmtId="0" fontId="8" fillId="0" borderId="0" xfId="0" applyFont="1"/>
    <xf numFmtId="49" fontId="8" fillId="0" borderId="8" xfId="1" applyNumberFormat="1" applyFont="1" applyFill="1" applyBorder="1" applyAlignment="1">
      <alignment horizontal="left"/>
    </xf>
    <xf numFmtId="49" fontId="7" fillId="0" borderId="0" xfId="1" applyNumberFormat="1" applyFont="1" applyFill="1" applyBorder="1"/>
    <xf numFmtId="0" fontId="7" fillId="0" borderId="0" xfId="1" applyNumberFormat="1" applyFont="1" applyFill="1" applyBorder="1" applyAlignment="1">
      <alignment horizontal="left" wrapText="1"/>
    </xf>
    <xf numFmtId="44" fontId="7" fillId="0" borderId="0" xfId="1" applyFont="1" applyFill="1" applyBorder="1" applyAlignment="1">
      <alignment horizontal="right"/>
    </xf>
    <xf numFmtId="0" fontId="7" fillId="2" borderId="0" xfId="1" applyNumberFormat="1" applyFont="1" applyFill="1" applyBorder="1" applyAlignment="1">
      <alignment horizontal="left" wrapText="1"/>
    </xf>
    <xf numFmtId="0" fontId="7" fillId="0" borderId="0" xfId="0" applyFont="1"/>
    <xf numFmtId="49" fontId="7" fillId="0" borderId="9" xfId="1" applyNumberFormat="1" applyFont="1" applyFill="1" applyBorder="1"/>
    <xf numFmtId="44" fontId="7" fillId="0" borderId="10" xfId="1" applyFont="1" applyFill="1" applyBorder="1" applyAlignment="1">
      <alignment horizontal="right"/>
    </xf>
    <xf numFmtId="0" fontId="7" fillId="0" borderId="0" xfId="1" applyNumberFormat="1" applyFont="1" applyFill="1" applyBorder="1" applyAlignment="1">
      <alignment wrapText="1"/>
    </xf>
    <xf numFmtId="49" fontId="7" fillId="0" borderId="0" xfId="0" applyNumberFormat="1" applyFont="1"/>
    <xf numFmtId="49" fontId="7" fillId="0" borderId="0" xfId="0" applyNumberFormat="1" applyFont="1" applyAlignment="1">
      <alignment horizontal="left"/>
    </xf>
    <xf numFmtId="0" fontId="7" fillId="0" borderId="0" xfId="0" applyFont="1" applyAlignment="1">
      <alignment horizontal="left"/>
    </xf>
    <xf numFmtId="49" fontId="8" fillId="0" borderId="11" xfId="1" applyNumberFormat="1" applyFont="1" applyFill="1" applyBorder="1" applyAlignment="1">
      <alignment horizontal="left"/>
    </xf>
    <xf numFmtId="49" fontId="10" fillId="0" borderId="12" xfId="1" applyNumberFormat="1" applyFont="1" applyFill="1" applyBorder="1" applyAlignment="1">
      <alignment horizontal="left" vertical="center"/>
    </xf>
    <xf numFmtId="44" fontId="11" fillId="0" borderId="13" xfId="1" applyFont="1" applyFill="1" applyBorder="1"/>
    <xf numFmtId="0" fontId="12" fillId="0" borderId="13" xfId="1" applyNumberFormat="1" applyFont="1" applyFill="1" applyBorder="1" applyAlignment="1">
      <alignment horizontal="left"/>
    </xf>
    <xf numFmtId="44" fontId="11" fillId="0" borderId="13" xfId="1" applyFont="1" applyFill="1" applyBorder="1" applyAlignment="1">
      <alignment horizontal="right"/>
    </xf>
    <xf numFmtId="0" fontId="13" fillId="0" borderId="0" xfId="0" applyFont="1"/>
    <xf numFmtId="49" fontId="8" fillId="0" borderId="14" xfId="1" applyNumberFormat="1" applyFont="1" applyFill="1" applyBorder="1" applyAlignment="1">
      <alignment horizontal="left"/>
    </xf>
    <xf numFmtId="0" fontId="7" fillId="0" borderId="0" xfId="0" applyFont="1" applyAlignment="1">
      <alignment wrapText="1"/>
    </xf>
    <xf numFmtId="44" fontId="7" fillId="2" borderId="0" xfId="1" applyFont="1" applyFill="1" applyBorder="1" applyAlignment="1">
      <alignment horizontal="right"/>
    </xf>
    <xf numFmtId="0" fontId="7" fillId="2" borderId="0" xfId="0" applyFont="1" applyFill="1" applyAlignment="1">
      <alignment horizontal="left"/>
    </xf>
    <xf numFmtId="44" fontId="7" fillId="0" borderId="0" xfId="1" applyFont="1" applyFill="1" applyBorder="1"/>
    <xf numFmtId="8" fontId="7" fillId="0" borderId="0" xfId="0" applyNumberFormat="1" applyFont="1" applyAlignment="1">
      <alignment horizontal="left" wrapText="1"/>
    </xf>
    <xf numFmtId="49" fontId="7" fillId="0" borderId="0" xfId="0" applyNumberFormat="1" applyFont="1" applyAlignment="1">
      <alignment wrapText="1"/>
    </xf>
    <xf numFmtId="0" fontId="14" fillId="0" borderId="0" xfId="0" applyFont="1" applyAlignment="1">
      <alignment vertical="center"/>
    </xf>
    <xf numFmtId="49" fontId="15" fillId="0" borderId="15" xfId="1" applyNumberFormat="1" applyFont="1" applyFill="1" applyBorder="1" applyAlignment="1">
      <alignment horizontal="left" vertical="center"/>
    </xf>
    <xf numFmtId="44" fontId="15" fillId="0" borderId="16" xfId="1" applyFont="1" applyFill="1" applyBorder="1" applyAlignment="1">
      <alignment horizontal="left"/>
    </xf>
    <xf numFmtId="44" fontId="16" fillId="0" borderId="16" xfId="1" applyFont="1" applyFill="1" applyBorder="1" applyAlignment="1">
      <alignment horizontal="right"/>
    </xf>
    <xf numFmtId="44" fontId="9" fillId="0" borderId="16" xfId="1" applyFont="1" applyFill="1" applyBorder="1" applyAlignment="1">
      <alignment horizontal="right"/>
    </xf>
    <xf numFmtId="0" fontId="17" fillId="0" borderId="0" xfId="0" applyFont="1"/>
    <xf numFmtId="0" fontId="1" fillId="0" borderId="0" xfId="0" applyFont="1"/>
    <xf numFmtId="44" fontId="7" fillId="0" borderId="0" xfId="1" applyFont="1" applyFill="1" applyBorder="1" applyAlignment="1">
      <alignment horizontal="center"/>
    </xf>
    <xf numFmtId="0" fontId="0" fillId="0" borderId="0" xfId="0" applyFill="1"/>
    <xf numFmtId="15" fontId="3" fillId="3" borderId="2" xfId="1" applyNumberFormat="1" applyFont="1" applyFill="1" applyBorder="1" applyAlignment="1">
      <alignment horizontal="center"/>
    </xf>
  </cellXfs>
  <cellStyles count="2">
    <cellStyle name="Currency 10" xfId="1" xr:uid="{CFADD1AE-2CA2-4B45-874C-8EB3D860A94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white/Desktop/PRICING/New%20US%20Pricing%20Master%20Updated%20September%201%202021%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ain Sheet"/>
      <sheetName val="24 7 Warranties"/>
      <sheetName val="B2C Pricing"/>
      <sheetName val="Sheet Template"/>
      <sheetName val="Sheet Template (CDN)"/>
      <sheetName val="Non-Current B-Stock"/>
      <sheetName val="Current B Stock"/>
      <sheetName val="Full Matrix"/>
      <sheetName val="Changes"/>
      <sheetName val="Promotions-SPIFFs"/>
      <sheetName val="Quick Bid Grid"/>
      <sheetName val="Dukane"/>
      <sheetName val="Just Lamps"/>
      <sheetName val="SRP"/>
      <sheetName val="MAP &amp; ESP"/>
      <sheetName val="Master Reseller"/>
      <sheetName val="Systems Integrator"/>
      <sheetName val="Gold US GovEd"/>
      <sheetName val="Platinum US"/>
      <sheetName val="Platinum US GovEd"/>
      <sheetName val="Star Systems Integrator "/>
      <sheetName val="Volume Reseller"/>
      <sheetName val="Star Volume Reseller"/>
      <sheetName val="Integrator "/>
      <sheetName val="Rental &amp; Staging"/>
      <sheetName val="Distributor"/>
      <sheetName val="VAR"/>
      <sheetName val="DMR"/>
      <sheetName val="Special Disty"/>
      <sheetName val="Stampede New"/>
      <sheetName val="SD Activelight Tier 2"/>
      <sheetName val="SD Electrograph  Tier 1"/>
      <sheetName val="Almo &amp; Stampede &amp; IAVI"/>
      <sheetName val="MD US TD"/>
      <sheetName val="SD Cinelight  Cedia"/>
      <sheetName val=" RCS - Specialty Retail"/>
      <sheetName val="Datavision - Specialty Retail"/>
      <sheetName val="CEDIA  Edge Group"/>
      <sheetName val="MD US Ingram &amp; DH &amp; TD  "/>
      <sheetName val="Synnex"/>
      <sheetName val="CDW"/>
      <sheetName val="aes"/>
      <sheetName val="Best Buy"/>
      <sheetName val="DMR Insight Etc."/>
      <sheetName val="PC Connection"/>
      <sheetName val="HP"/>
      <sheetName val="Workbook Overview"/>
      <sheetName val="Office Depot"/>
      <sheetName val="PEPPM Audit"/>
    </sheetNames>
    <sheetDataSet>
      <sheetData sheetId="0"/>
      <sheetData sheetId="1"/>
      <sheetData sheetId="2"/>
      <sheetData sheetId="3"/>
      <sheetData sheetId="4"/>
      <sheetData sheetId="5"/>
      <sheetData sheetId="6"/>
      <sheetData sheetId="7"/>
      <sheetData sheetId="8">
        <row r="1">
          <cell r="C1" t="str">
            <v>September 1 2021</v>
          </cell>
        </row>
        <row r="2">
          <cell r="B2" t="str">
            <v>September 1 2021 
Order Code</v>
          </cell>
          <cell r="C2" t="str">
            <v>Description</v>
          </cell>
          <cell r="D2" t="str">
            <v xml:space="preserve">US &amp; LATAM Suggested Retail Price </v>
          </cell>
          <cell r="E2" t="str">
            <v xml:space="preserve">US &amp; LATAM
Estimated Street ESP Price </v>
          </cell>
          <cell r="F2" t="str">
            <v>US &amp; LATAM
MAP 
Price</v>
          </cell>
          <cell r="G2" t="str">
            <v>US &amp; LATAM
Master Reseller Price</v>
          </cell>
          <cell r="H2" t="str">
            <v>US &amp; LATAM
Distributor 
Price</v>
          </cell>
          <cell r="I2" t="str">
            <v>US &amp; LATAM
VAR 
Price</v>
          </cell>
          <cell r="J2" t="str">
            <v>US &amp; LATAM
DMR 
Price</v>
          </cell>
          <cell r="K2" t="str">
            <v>US &amp; LATAM
Rental &amp; Staging 
Partner Price</v>
          </cell>
          <cell r="L2" t="str">
            <v>US 
Dukane 
Price</v>
          </cell>
          <cell r="M2" t="str">
            <v>US 
Public Sector Pricing 
Discount</v>
          </cell>
          <cell r="N2" t="str">
            <v xml:space="preserve">US 
Public Sector Pricing 
Discount 
Price </v>
          </cell>
          <cell r="O2" t="str">
            <v>US &amp; LATAM Education List Pricing</v>
          </cell>
          <cell r="P2" t="str">
            <v>US &amp; LATAM K-12 Education Preferred Reseller Pricing</v>
          </cell>
          <cell r="Q2" t="str">
            <v>US &amp; LATAM K-12 Education Distribution Pricing</v>
          </cell>
          <cell r="R2" t="str">
            <v xml:space="preserve">US &amp; LATAM
Previous Month </v>
          </cell>
          <cell r="S2" t="str">
            <v xml:space="preserve">  US &amp; LATAM
Demo 
Price</v>
          </cell>
          <cell r="T2" t="str">
            <v>US &amp; LATAM
B-Stock 
Price</v>
          </cell>
          <cell r="U2" t="str">
            <v>US &amp; LATAM
Rental Partner Select 
Discount</v>
          </cell>
          <cell r="V2" t="str">
            <v xml:space="preserve">CDN 
Suggested Retail 
Price </v>
          </cell>
          <cell r="W2" t="str">
            <v>CDN 
Estimated Street 
Price</v>
          </cell>
          <cell r="X2" t="str">
            <v>CDN 
Master Reseller 
Price</v>
          </cell>
          <cell r="Y2" t="str">
            <v xml:space="preserve">CDN 
Distributor 
Price </v>
          </cell>
          <cell r="Z2" t="str">
            <v>CDN 
DMR Partner 
Price</v>
          </cell>
          <cell r="AA2" t="str">
            <v>CDN 
Public Sector Pricing Discount</v>
          </cell>
          <cell r="AB2" t="str">
            <v xml:space="preserve">CDN Public Sector Pricing Discount Price </v>
          </cell>
          <cell r="AC2" t="str">
            <v>CDN Education List Pricing</v>
          </cell>
          <cell r="AD2" t="str">
            <v>CDN K-12 Education Preferred Reseller Pricing</v>
          </cell>
          <cell r="AE2" t="str">
            <v>CDN K-12 Education Distribution Pricing</v>
          </cell>
          <cell r="AF2" t="str">
            <v xml:space="preserve">CDN Previous Month </v>
          </cell>
          <cell r="AG2" t="str">
            <v>CDN  
Demo 
Price</v>
          </cell>
          <cell r="AH2" t="str">
            <v>CDN 
Rental Partner Select Discount</v>
          </cell>
          <cell r="AI2" t="str">
            <v>US 
Reseller Rebates</v>
          </cell>
          <cell r="AJ2" t="str">
            <v>CDN 
Reseller Rebates</v>
          </cell>
          <cell r="AK2" t="str">
            <v>Bid Grid $ (Quantity 2 and above)</v>
          </cell>
          <cell r="AL2" t="str">
            <v>US 
Bid Grid
Net Price
Distribution
(Quantity 2 and above)</v>
          </cell>
          <cell r="AM2" t="str">
            <v>US
Bid Grid
Net Price
DMR
(Quantity 2 and above)</v>
          </cell>
          <cell r="AN2" t="str">
            <v>CDN 
Bid Grid 
Net Price 
Distribution
(Quanity 2 and above)</v>
          </cell>
          <cell r="AO2">
            <v>1.28</v>
          </cell>
          <cell r="BA2" t="str">
            <v>Authorized Star 
Student Reseller 
Education Price</v>
          </cell>
        </row>
        <row r="3">
          <cell r="C3" t="str">
            <v>Description</v>
          </cell>
          <cell r="K3" t="str">
            <v>Rental Partner Select Discounts</v>
          </cell>
          <cell r="L3" t="str">
            <v>OEM Pricing    (Dukane)    Jan 1st, 2018</v>
          </cell>
          <cell r="M3" t="str">
            <v>PSP % USA &amp; Latin America</v>
          </cell>
          <cell r="O3" t="str">
            <v>Star Student</v>
          </cell>
          <cell r="P3" t="str">
            <v>Star Student Reseller</v>
          </cell>
          <cell r="Q3" t="str">
            <v>Star Student K-12 Disty</v>
          </cell>
          <cell r="S3" t="str">
            <v>Dealer Demo</v>
          </cell>
          <cell r="U3" t="str">
            <v>Rental Partner Select Discounts</v>
          </cell>
          <cell r="V3" t="str">
            <v>SRP/MSRP</v>
          </cell>
          <cell r="W3" t="str">
            <v>ESP</v>
          </cell>
          <cell r="X3" t="str">
            <v>Master Reseller, System Integrator, Volume Reseller</v>
          </cell>
          <cell r="Y3" t="str">
            <v xml:space="preserve">Mass Disty </v>
          </cell>
          <cell r="Z3" t="str">
            <v>Master Reseller, System Integrator, Volume Reseller</v>
          </cell>
          <cell r="AA3" t="str">
            <v xml:space="preserve">PSP % </v>
          </cell>
          <cell r="AC3" t="str">
            <v>Education List Price</v>
          </cell>
          <cell r="AD3" t="str">
            <v>Star Student Reseller</v>
          </cell>
          <cell r="AE3" t="str">
            <v>Star Student Disty</v>
          </cell>
          <cell r="AG3" t="str">
            <v>Dealer Demo</v>
          </cell>
          <cell r="AK3" t="str">
            <v>Bid Grid $ (Quantity 2 and above)</v>
          </cell>
          <cell r="AL3" t="str">
            <v>Bid Grid Net Price (Quanity 2 and above) DISTY</v>
          </cell>
          <cell r="AM3" t="str">
            <v>Bid Grid Net Price (Quanity 2 and above) DMR</v>
          </cell>
          <cell r="AN3" t="str">
            <v>Quick Bid Net Price (Quanity 2 and above) DISTY</v>
          </cell>
        </row>
        <row r="4">
          <cell r="B4" t="str">
            <v>NP-MC372X</v>
          </cell>
          <cell r="C4" t="str">
            <v>XGA LCD, 3700 Lumen, 1.2x zoom, 10,000 hour lamp projector - Dual HDMI, VGA, MultiPresenter, USB Viewer Capability, Closed Captioning, 7.1 lbs., 3 Year Warranty (Suggested Replacement Model for the NP-V332X, NP-VE303X, NP-VE303) No Longer Accepting Orders</v>
          </cell>
          <cell r="D4">
            <v>949</v>
          </cell>
          <cell r="E4">
            <v>509</v>
          </cell>
          <cell r="F4" t="str">
            <v>No MAP Price</v>
          </cell>
          <cell r="G4">
            <v>453</v>
          </cell>
          <cell r="H4">
            <v>433</v>
          </cell>
          <cell r="I4">
            <v>453</v>
          </cell>
          <cell r="J4">
            <v>453</v>
          </cell>
          <cell r="K4">
            <v>430.34999999999997</v>
          </cell>
          <cell r="L4">
            <v>408.03</v>
          </cell>
          <cell r="M4">
            <v>0.04</v>
          </cell>
          <cell r="O4">
            <v>469</v>
          </cell>
          <cell r="S4">
            <v>404</v>
          </cell>
          <cell r="T4">
            <v>389</v>
          </cell>
          <cell r="U4">
            <v>0.05</v>
          </cell>
          <cell r="V4">
            <v>1658</v>
          </cell>
          <cell r="W4">
            <v>596</v>
          </cell>
          <cell r="X4">
            <v>530</v>
          </cell>
          <cell r="Y4">
            <v>507</v>
          </cell>
          <cell r="Z4">
            <v>530</v>
          </cell>
          <cell r="AA4">
            <v>0.04</v>
          </cell>
          <cell r="AC4">
            <v>549</v>
          </cell>
          <cell r="AG4">
            <v>473</v>
          </cell>
          <cell r="AH4">
            <v>0.05</v>
          </cell>
          <cell r="AI4" t="str">
            <v>N/A</v>
          </cell>
          <cell r="AJ4" t="str">
            <v>N/A</v>
          </cell>
          <cell r="AK4">
            <v>17</v>
          </cell>
          <cell r="AL4">
            <v>416</v>
          </cell>
          <cell r="AM4">
            <v>436</v>
          </cell>
          <cell r="AN4">
            <v>487</v>
          </cell>
          <cell r="BA4">
            <v>415.68</v>
          </cell>
        </row>
        <row r="5">
          <cell r="B5" t="str">
            <v>NP-MC453X</v>
          </cell>
          <cell r="C5" t="str">
            <v>XGA LCD, 4500 Lumen, 1.2x zoom, 10,000/20,000 hour lamp projector - Dual HDMI, MultiPresenter, 6.9 lbs., 3 Year Warranty (Suggested Replacement Model for the NP-MC372X)</v>
          </cell>
          <cell r="D5">
            <v>949</v>
          </cell>
          <cell r="E5">
            <v>579</v>
          </cell>
          <cell r="F5">
            <v>525</v>
          </cell>
          <cell r="G5">
            <v>467</v>
          </cell>
          <cell r="H5">
            <v>446</v>
          </cell>
          <cell r="I5">
            <v>467</v>
          </cell>
          <cell r="J5">
            <v>467</v>
          </cell>
          <cell r="K5">
            <v>443.65</v>
          </cell>
          <cell r="L5">
            <v>421.95</v>
          </cell>
          <cell r="M5">
            <v>0.04</v>
          </cell>
          <cell r="O5">
            <v>485</v>
          </cell>
          <cell r="S5">
            <v>393</v>
          </cell>
          <cell r="T5">
            <v>399</v>
          </cell>
          <cell r="U5">
            <v>0.05</v>
          </cell>
          <cell r="V5">
            <v>1658</v>
          </cell>
          <cell r="W5">
            <v>677</v>
          </cell>
          <cell r="X5">
            <v>546</v>
          </cell>
          <cell r="Y5">
            <v>522</v>
          </cell>
          <cell r="Z5">
            <v>546</v>
          </cell>
          <cell r="AA5">
            <v>0.04</v>
          </cell>
          <cell r="AC5">
            <v>567</v>
          </cell>
          <cell r="AG5">
            <v>460</v>
          </cell>
          <cell r="AH5">
            <v>0.05</v>
          </cell>
          <cell r="AI5" t="str">
            <v>N/A</v>
          </cell>
          <cell r="AJ5" t="str">
            <v>N/A</v>
          </cell>
          <cell r="AK5">
            <v>18</v>
          </cell>
          <cell r="AL5">
            <v>428</v>
          </cell>
          <cell r="AM5">
            <v>449</v>
          </cell>
          <cell r="AN5">
            <v>501</v>
          </cell>
          <cell r="BA5" t="str">
            <v xml:space="preserve"> </v>
          </cell>
        </row>
        <row r="6">
          <cell r="B6" t="str">
            <v>NP-MC382W</v>
          </cell>
          <cell r="C6" t="str">
            <v>WXGA LCD, 3800 Lumen, 1.2x zoom, 10,000 hour lamp projector - Dual HDMI, VGA, MultiPresenter, USB Viewer Capability, Closed Captioning, 7.1 lbs., 3 Year Warranty (Suggested Replacement Model for the NP-V332W) NO LONGER ACCEPTING ORDERS</v>
          </cell>
          <cell r="D6">
            <v>999</v>
          </cell>
          <cell r="E6">
            <v>559</v>
          </cell>
          <cell r="F6" t="str">
            <v>No MAP Price</v>
          </cell>
          <cell r="G6">
            <v>498</v>
          </cell>
          <cell r="H6">
            <v>475</v>
          </cell>
          <cell r="I6">
            <v>498</v>
          </cell>
          <cell r="J6">
            <v>498</v>
          </cell>
          <cell r="K6">
            <v>473.09999999999997</v>
          </cell>
          <cell r="L6">
            <v>456.75</v>
          </cell>
          <cell r="M6">
            <v>0.04</v>
          </cell>
          <cell r="O6">
            <v>525</v>
          </cell>
          <cell r="S6">
            <v>439</v>
          </cell>
          <cell r="T6">
            <v>429</v>
          </cell>
          <cell r="U6">
            <v>0.05</v>
          </cell>
          <cell r="V6">
            <v>1746</v>
          </cell>
          <cell r="W6">
            <v>654</v>
          </cell>
          <cell r="X6">
            <v>583</v>
          </cell>
          <cell r="Y6">
            <v>556</v>
          </cell>
          <cell r="Z6">
            <v>583</v>
          </cell>
          <cell r="AA6">
            <v>0.04</v>
          </cell>
          <cell r="AC6">
            <v>614</v>
          </cell>
          <cell r="AG6">
            <v>514</v>
          </cell>
          <cell r="AH6">
            <v>0.05</v>
          </cell>
          <cell r="AI6" t="str">
            <v>N/A</v>
          </cell>
          <cell r="AJ6" t="str">
            <v>N/A</v>
          </cell>
          <cell r="AK6">
            <v>19</v>
          </cell>
          <cell r="AL6">
            <v>456</v>
          </cell>
          <cell r="AM6">
            <v>479</v>
          </cell>
          <cell r="AN6">
            <v>534</v>
          </cell>
          <cell r="BA6">
            <v>456</v>
          </cell>
        </row>
        <row r="7">
          <cell r="B7" t="str">
            <v>NP-MC423W</v>
          </cell>
          <cell r="C7" t="str">
            <v>WXGA LCD, 4200 Lumen, 1.2x zoom, 10,000/20,000 hour lamp projector - Dual HDMI, MultiPresenter, 6.9 lbs., 3 Year Warranty (Suggested Replacement Model for the NP-MC382W)</v>
          </cell>
          <cell r="D7">
            <v>999</v>
          </cell>
          <cell r="E7">
            <v>635</v>
          </cell>
          <cell r="F7">
            <v>575</v>
          </cell>
          <cell r="G7">
            <v>512</v>
          </cell>
          <cell r="H7">
            <v>489</v>
          </cell>
          <cell r="I7">
            <v>512</v>
          </cell>
          <cell r="J7">
            <v>512</v>
          </cell>
          <cell r="K7">
            <v>486.4</v>
          </cell>
          <cell r="L7">
            <v>468.93</v>
          </cell>
          <cell r="M7">
            <v>0.04</v>
          </cell>
          <cell r="O7">
            <v>539</v>
          </cell>
          <cell r="S7">
            <v>446</v>
          </cell>
          <cell r="T7">
            <v>439</v>
          </cell>
          <cell r="U7">
            <v>0.05</v>
          </cell>
          <cell r="V7">
            <v>1746</v>
          </cell>
          <cell r="W7">
            <v>743</v>
          </cell>
          <cell r="X7">
            <v>599</v>
          </cell>
          <cell r="Y7">
            <v>572</v>
          </cell>
          <cell r="Z7">
            <v>599</v>
          </cell>
          <cell r="AA7">
            <v>0.04</v>
          </cell>
          <cell r="AC7">
            <v>631</v>
          </cell>
          <cell r="AG7">
            <v>522</v>
          </cell>
          <cell r="AH7">
            <v>0.05</v>
          </cell>
          <cell r="AI7" t="str">
            <v>N/A</v>
          </cell>
          <cell r="AJ7" t="str">
            <v>N/A</v>
          </cell>
          <cell r="AK7">
            <v>20</v>
          </cell>
          <cell r="AL7">
            <v>469</v>
          </cell>
          <cell r="AM7">
            <v>492</v>
          </cell>
          <cell r="AN7">
            <v>549</v>
          </cell>
          <cell r="BA7" t="str">
            <v xml:space="preserve"> </v>
          </cell>
        </row>
        <row r="8">
          <cell r="B8" t="str">
            <v>NP-ME453X</v>
          </cell>
          <cell r="C8" t="str">
            <v>XGA LCD, 4500 Lumen, 1.7x zoom, 10,000/20,000 hour lamp projector - Dual HDMI, MultiPresenter, 7.1 lbs., 3 Year Warranty (Suggested Replacement Model for the NP-ME402X)</v>
          </cell>
          <cell r="D8">
            <v>1179</v>
          </cell>
          <cell r="E8">
            <v>875</v>
          </cell>
          <cell r="F8">
            <v>795</v>
          </cell>
          <cell r="G8">
            <v>644</v>
          </cell>
          <cell r="H8">
            <v>612</v>
          </cell>
          <cell r="I8">
            <v>644</v>
          </cell>
          <cell r="J8">
            <v>644</v>
          </cell>
          <cell r="K8">
            <v>644</v>
          </cell>
          <cell r="L8">
            <v>583.93999999999994</v>
          </cell>
          <cell r="M8">
            <v>0.04</v>
          </cell>
          <cell r="O8">
            <v>679</v>
          </cell>
          <cell r="S8">
            <v>398</v>
          </cell>
          <cell r="T8">
            <v>549</v>
          </cell>
          <cell r="U8" t="str">
            <v>N/A</v>
          </cell>
          <cell r="V8">
            <v>2061</v>
          </cell>
          <cell r="W8">
            <v>1024</v>
          </cell>
          <cell r="X8">
            <v>753</v>
          </cell>
          <cell r="Y8">
            <v>716</v>
          </cell>
          <cell r="Z8">
            <v>753</v>
          </cell>
          <cell r="AA8">
            <v>0.04</v>
          </cell>
          <cell r="AC8">
            <v>794</v>
          </cell>
          <cell r="AG8">
            <v>466</v>
          </cell>
          <cell r="AH8" t="str">
            <v>N/A</v>
          </cell>
          <cell r="AI8" t="str">
            <v>N/A</v>
          </cell>
          <cell r="AJ8" t="str">
            <v>N/A</v>
          </cell>
          <cell r="AK8">
            <v>24</v>
          </cell>
          <cell r="AL8">
            <v>588</v>
          </cell>
          <cell r="AM8">
            <v>620</v>
          </cell>
          <cell r="AN8">
            <v>688</v>
          </cell>
          <cell r="BA8" t="str">
            <v xml:space="preserve"> </v>
          </cell>
        </row>
        <row r="9">
          <cell r="B9" t="str">
            <v>NP-ME372W</v>
          </cell>
          <cell r="C9" t="str">
            <v>WXGA LCD, 3700 Lumen, 1.7x zoom, 10,000 hour lamp projector - Dual HDMI, VGA, MultiPresenter, USB Viewer Capability, Closed Captioning, 7.1 lbs., 3 Year Warranty No Longer Accepting Orders</v>
          </cell>
          <cell r="D9">
            <v>1179</v>
          </cell>
          <cell r="E9">
            <v>769</v>
          </cell>
          <cell r="F9" t="str">
            <v>No MAP Price</v>
          </cell>
          <cell r="G9">
            <v>622</v>
          </cell>
          <cell r="H9">
            <v>594</v>
          </cell>
          <cell r="I9">
            <v>622</v>
          </cell>
          <cell r="J9">
            <v>622</v>
          </cell>
          <cell r="K9">
            <v>622</v>
          </cell>
          <cell r="L9">
            <v>566.74</v>
          </cell>
          <cell r="M9">
            <v>0.04</v>
          </cell>
          <cell r="O9">
            <v>659</v>
          </cell>
          <cell r="S9">
            <v>450</v>
          </cell>
          <cell r="T9">
            <v>529</v>
          </cell>
          <cell r="U9" t="str">
            <v>N/A</v>
          </cell>
          <cell r="V9">
            <v>2061</v>
          </cell>
          <cell r="W9">
            <v>900</v>
          </cell>
          <cell r="X9">
            <v>728</v>
          </cell>
          <cell r="Y9">
            <v>695</v>
          </cell>
          <cell r="Z9">
            <v>728</v>
          </cell>
          <cell r="AA9">
            <v>0.04</v>
          </cell>
          <cell r="AC9">
            <v>771</v>
          </cell>
          <cell r="AG9">
            <v>527</v>
          </cell>
          <cell r="AH9" t="str">
            <v>N/A</v>
          </cell>
          <cell r="AI9" t="str">
            <v>N/A</v>
          </cell>
          <cell r="AJ9" t="str">
            <v>N/A</v>
          </cell>
          <cell r="AK9">
            <v>24</v>
          </cell>
          <cell r="AL9">
            <v>570</v>
          </cell>
          <cell r="AM9">
            <v>598</v>
          </cell>
          <cell r="AN9">
            <v>667</v>
          </cell>
          <cell r="BA9">
            <v>570.24</v>
          </cell>
        </row>
        <row r="10">
          <cell r="B10" t="str">
            <v>NP-ME423W</v>
          </cell>
          <cell r="C10" t="str">
            <v>WXGA LCD, 4200 Lumen, 1.7x zoom, 10,000/20,000 hour lamp projector - Dual HDMI, MultiPresenter, 7.1 lbs., 3 Year Warranty (Suggested Replacement Model for the NP-ME372W)</v>
          </cell>
          <cell r="D10">
            <v>1179</v>
          </cell>
          <cell r="E10">
            <v>875</v>
          </cell>
          <cell r="F10">
            <v>795</v>
          </cell>
          <cell r="G10">
            <v>644</v>
          </cell>
          <cell r="H10">
            <v>612</v>
          </cell>
          <cell r="I10">
            <v>644</v>
          </cell>
          <cell r="J10">
            <v>644</v>
          </cell>
          <cell r="K10">
            <v>644</v>
          </cell>
          <cell r="L10">
            <v>583.93999999999994</v>
          </cell>
          <cell r="M10">
            <v>0.04</v>
          </cell>
          <cell r="O10">
            <v>679</v>
          </cell>
          <cell r="S10">
            <v>457</v>
          </cell>
          <cell r="T10">
            <v>549</v>
          </cell>
          <cell r="U10" t="str">
            <v>N/A</v>
          </cell>
          <cell r="V10">
            <v>2061</v>
          </cell>
          <cell r="W10">
            <v>1024</v>
          </cell>
          <cell r="X10">
            <v>753</v>
          </cell>
          <cell r="Y10">
            <v>716</v>
          </cell>
          <cell r="Z10">
            <v>753</v>
          </cell>
          <cell r="AA10">
            <v>0.04</v>
          </cell>
          <cell r="AC10">
            <v>794</v>
          </cell>
          <cell r="AG10">
            <v>535</v>
          </cell>
          <cell r="AH10" t="str">
            <v>N/A</v>
          </cell>
          <cell r="AI10" t="str">
            <v>N/A</v>
          </cell>
          <cell r="AJ10" t="str">
            <v>N/A</v>
          </cell>
          <cell r="AK10">
            <v>24</v>
          </cell>
          <cell r="AL10">
            <v>588</v>
          </cell>
          <cell r="AM10">
            <v>620</v>
          </cell>
          <cell r="AN10">
            <v>688</v>
          </cell>
          <cell r="BA10" t="str">
            <v xml:space="preserve"> </v>
          </cell>
        </row>
        <row r="11">
          <cell r="B11" t="str">
            <v>NP-ME382U</v>
          </cell>
          <cell r="C11" t="str">
            <v>WUXGA LCD, 3800 Lumen, 1.6x zoom, 10,000 hour lamp projector - Dual HDMI, VGA, MultiPresenter, USB Viewer Capability, Closed Captioning, 7.7 lbs., 3 Year Warranty (Suggested Replacement Model for the NP-M403H, NP-V302H) LIMITED AVAILABILITY</v>
          </cell>
          <cell r="D11">
            <v>1569</v>
          </cell>
          <cell r="E11">
            <v>975</v>
          </cell>
          <cell r="F11" t="str">
            <v>No MAP Price</v>
          </cell>
          <cell r="G11">
            <v>790</v>
          </cell>
          <cell r="H11">
            <v>751</v>
          </cell>
          <cell r="I11">
            <v>790</v>
          </cell>
          <cell r="J11">
            <v>790</v>
          </cell>
          <cell r="K11">
            <v>790</v>
          </cell>
          <cell r="L11">
            <v>695.74</v>
          </cell>
          <cell r="M11">
            <v>0.04</v>
          </cell>
          <cell r="O11">
            <v>809</v>
          </cell>
          <cell r="S11">
            <v>670</v>
          </cell>
          <cell r="T11">
            <v>679</v>
          </cell>
          <cell r="U11" t="str">
            <v>N/A</v>
          </cell>
          <cell r="V11">
            <v>2743</v>
          </cell>
          <cell r="W11">
            <v>1141</v>
          </cell>
          <cell r="X11">
            <v>924</v>
          </cell>
          <cell r="Y11">
            <v>879</v>
          </cell>
          <cell r="Z11">
            <v>924</v>
          </cell>
          <cell r="AA11">
            <v>0.04</v>
          </cell>
          <cell r="AC11">
            <v>947</v>
          </cell>
          <cell r="AG11">
            <v>784</v>
          </cell>
          <cell r="AH11" t="str">
            <v>N/A</v>
          </cell>
          <cell r="AI11" t="str">
            <v>N/A</v>
          </cell>
          <cell r="AJ11" t="str">
            <v>N/A</v>
          </cell>
          <cell r="AK11">
            <v>30</v>
          </cell>
          <cell r="AL11">
            <v>721</v>
          </cell>
          <cell r="AM11">
            <v>760</v>
          </cell>
          <cell r="AN11">
            <v>844</v>
          </cell>
          <cell r="BA11">
            <v>720.95999999999992</v>
          </cell>
        </row>
        <row r="12">
          <cell r="B12" t="str">
            <v>NP-ME403U</v>
          </cell>
          <cell r="C12" t="str">
            <v>WUXGA LCD, 4000 Lumen, 1.6x zoom, 10,000/20,000 hour lamp projector - Dual HDMI, MultiPresenter, 7.7 lbs., 3 Year Warranty (Suggested Replacement Model for the NP-ME382U)</v>
          </cell>
          <cell r="D12">
            <v>1569</v>
          </cell>
          <cell r="E12">
            <v>1129</v>
          </cell>
          <cell r="F12">
            <v>1029</v>
          </cell>
          <cell r="G12">
            <v>833</v>
          </cell>
          <cell r="H12">
            <v>792</v>
          </cell>
          <cell r="I12">
            <v>833</v>
          </cell>
          <cell r="J12">
            <v>833</v>
          </cell>
          <cell r="K12">
            <v>833</v>
          </cell>
          <cell r="L12">
            <v>752.5</v>
          </cell>
          <cell r="M12">
            <v>0.04</v>
          </cell>
          <cell r="O12">
            <v>875</v>
          </cell>
          <cell r="S12">
            <v>656</v>
          </cell>
          <cell r="T12">
            <v>709</v>
          </cell>
          <cell r="U12" t="str">
            <v>N/A</v>
          </cell>
          <cell r="V12">
            <v>2743</v>
          </cell>
          <cell r="W12">
            <v>1321</v>
          </cell>
          <cell r="X12">
            <v>975</v>
          </cell>
          <cell r="Y12">
            <v>927</v>
          </cell>
          <cell r="Z12">
            <v>975</v>
          </cell>
          <cell r="AA12">
            <v>0.04</v>
          </cell>
          <cell r="AC12">
            <v>1024</v>
          </cell>
          <cell r="AG12">
            <v>768</v>
          </cell>
          <cell r="AH12" t="str">
            <v>N/A</v>
          </cell>
          <cell r="AI12" t="str">
            <v>N/A</v>
          </cell>
          <cell r="AJ12" t="str">
            <v>N/A</v>
          </cell>
          <cell r="AK12">
            <v>32</v>
          </cell>
          <cell r="AL12">
            <v>760</v>
          </cell>
          <cell r="AM12">
            <v>801</v>
          </cell>
          <cell r="AN12">
            <v>890</v>
          </cell>
          <cell r="BA12" t="str">
            <v xml:space="preserve"> </v>
          </cell>
        </row>
        <row r="13">
          <cell r="B13" t="str">
            <v>NP-M430WL</v>
          </cell>
          <cell r="C13" t="str">
            <v xml:space="preserve">WXGA DLP, 4300 Lumen, 1.6x zoom, 30,000 hour laser projector - Lens Shift, Dual HDMI, VGA, 9.7 lbs., 5 Year Warranty </v>
          </cell>
          <cell r="D13">
            <v>1999</v>
          </cell>
          <cell r="E13">
            <v>1699</v>
          </cell>
          <cell r="F13">
            <v>1599</v>
          </cell>
          <cell r="G13">
            <v>1295</v>
          </cell>
          <cell r="H13">
            <v>1231</v>
          </cell>
          <cell r="I13">
            <v>1295</v>
          </cell>
          <cell r="J13">
            <v>1295</v>
          </cell>
          <cell r="K13">
            <v>1295</v>
          </cell>
          <cell r="L13">
            <v>1168.8689999999999</v>
          </cell>
          <cell r="M13">
            <v>0.04</v>
          </cell>
          <cell r="O13">
            <v>1359.1499999999999</v>
          </cell>
          <cell r="S13">
            <v>889</v>
          </cell>
          <cell r="T13">
            <v>1109</v>
          </cell>
          <cell r="U13" t="str">
            <v>N/A</v>
          </cell>
          <cell r="V13">
            <v>3494</v>
          </cell>
          <cell r="W13">
            <v>1988</v>
          </cell>
          <cell r="X13">
            <v>1515</v>
          </cell>
          <cell r="Y13">
            <v>1440</v>
          </cell>
          <cell r="Z13">
            <v>1515</v>
          </cell>
          <cell r="AA13">
            <v>0.04</v>
          </cell>
          <cell r="AC13">
            <v>1590</v>
          </cell>
          <cell r="AG13">
            <v>1040</v>
          </cell>
          <cell r="AH13" t="str">
            <v>N/A</v>
          </cell>
          <cell r="AI13" t="str">
            <v>N/A</v>
          </cell>
          <cell r="AJ13" t="str">
            <v>N/A</v>
          </cell>
          <cell r="AK13">
            <v>49</v>
          </cell>
          <cell r="AL13">
            <v>1182</v>
          </cell>
          <cell r="AM13">
            <v>1246</v>
          </cell>
          <cell r="AN13">
            <v>1383</v>
          </cell>
          <cell r="BA13">
            <v>1181.76</v>
          </cell>
        </row>
        <row r="14">
          <cell r="B14" t="str">
            <v>NP-M380HL</v>
          </cell>
          <cell r="C14" t="str">
            <v xml:space="preserve">FHD DLP, 3800 Lumen, 1.6x zoom, 30,000 hour laser projector - Lens Shift, Dual HDMI, VGA, 9.7 lbs., 5 Year Warranty </v>
          </cell>
          <cell r="D14">
            <v>2399</v>
          </cell>
          <cell r="E14">
            <v>2099</v>
          </cell>
          <cell r="F14">
            <v>1999</v>
          </cell>
          <cell r="G14">
            <v>1619</v>
          </cell>
          <cell r="H14">
            <v>1539</v>
          </cell>
          <cell r="I14">
            <v>1619</v>
          </cell>
          <cell r="J14">
            <v>1619</v>
          </cell>
          <cell r="K14">
            <v>1619</v>
          </cell>
          <cell r="L14">
            <v>1461.2689999999998</v>
          </cell>
          <cell r="M14">
            <v>0.04</v>
          </cell>
          <cell r="O14">
            <v>1699.1499999999999</v>
          </cell>
          <cell r="S14">
            <v>1127</v>
          </cell>
          <cell r="T14">
            <v>1389</v>
          </cell>
          <cell r="U14" t="str">
            <v>N/A</v>
          </cell>
          <cell r="V14">
            <v>4193</v>
          </cell>
          <cell r="W14">
            <v>2456</v>
          </cell>
          <cell r="X14">
            <v>1894</v>
          </cell>
          <cell r="Y14">
            <v>1801</v>
          </cell>
          <cell r="Z14">
            <v>1894</v>
          </cell>
          <cell r="AA14">
            <v>0.04</v>
          </cell>
          <cell r="AC14">
            <v>1988</v>
          </cell>
          <cell r="AG14">
            <v>1319</v>
          </cell>
          <cell r="AH14" t="str">
            <v>N/A</v>
          </cell>
          <cell r="AI14" t="str">
            <v>N/A</v>
          </cell>
          <cell r="AJ14" t="str">
            <v>N/A</v>
          </cell>
          <cell r="AK14">
            <v>62</v>
          </cell>
          <cell r="AL14">
            <v>1477</v>
          </cell>
          <cell r="AM14">
            <v>1557</v>
          </cell>
          <cell r="AN14">
            <v>1728</v>
          </cell>
          <cell r="BA14">
            <v>1477.44</v>
          </cell>
        </row>
        <row r="16">
          <cell r="B16" t="str">
            <v>NP-UM361X</v>
          </cell>
          <cell r="C16" t="str">
            <v>XGA, LCD, 3600 Lumen Ultra Short Throw Projector w/16W speaker, Closed Captioning and RJ-45, 12.6 lbs., 3 Year Warranty (Suggested Replacement Model for the NP-UM330X, NP-M333XS)</v>
          </cell>
          <cell r="D16">
            <v>1499</v>
          </cell>
          <cell r="E16">
            <v>1231</v>
          </cell>
          <cell r="F16">
            <v>1119</v>
          </cell>
          <cell r="G16">
            <v>996</v>
          </cell>
          <cell r="H16">
            <v>951</v>
          </cell>
          <cell r="I16">
            <v>996</v>
          </cell>
          <cell r="J16">
            <v>996</v>
          </cell>
          <cell r="K16">
            <v>996</v>
          </cell>
          <cell r="L16">
            <v>807.30000000000007</v>
          </cell>
          <cell r="M16">
            <v>7.0000000000000007E-2</v>
          </cell>
          <cell r="O16">
            <v>1035</v>
          </cell>
          <cell r="S16">
            <v>668</v>
          </cell>
          <cell r="T16">
            <v>859</v>
          </cell>
          <cell r="U16" t="str">
            <v>N/A</v>
          </cell>
          <cell r="V16">
            <v>2620</v>
          </cell>
          <cell r="W16">
            <v>1440</v>
          </cell>
          <cell r="X16">
            <v>1165</v>
          </cell>
          <cell r="Y16">
            <v>1113</v>
          </cell>
          <cell r="Z16">
            <v>1165</v>
          </cell>
          <cell r="AA16">
            <v>7.0000000000000007E-2</v>
          </cell>
          <cell r="AC16">
            <v>1211</v>
          </cell>
          <cell r="AG16">
            <v>782</v>
          </cell>
          <cell r="AH16" t="str">
            <v>N/A</v>
          </cell>
          <cell r="AI16" t="str">
            <v>N/A</v>
          </cell>
          <cell r="AJ16" t="str">
            <v>N/A</v>
          </cell>
          <cell r="AK16">
            <v>38</v>
          </cell>
          <cell r="AL16">
            <v>913</v>
          </cell>
          <cell r="AM16">
            <v>958</v>
          </cell>
          <cell r="AN16">
            <v>1069</v>
          </cell>
          <cell r="BA16">
            <v>855.9</v>
          </cell>
        </row>
        <row r="17">
          <cell r="B17" t="str">
            <v>NP-UM361X-WK</v>
          </cell>
          <cell r="C17" t="str">
            <v>XGA, LCD, 3600 Lumen Ultra Short Throw Projector w/16W speaker, Closed Captioning and RJ-45, 47.8 lbs., Includes NP04WK1 wall mount, 3 Year Warranty (Suggested Replacement Model for the NP-UM330X-WK)</v>
          </cell>
          <cell r="D17">
            <v>1718</v>
          </cell>
          <cell r="E17">
            <v>1370</v>
          </cell>
          <cell r="F17">
            <v>1245</v>
          </cell>
          <cell r="G17">
            <v>1108</v>
          </cell>
          <cell r="H17">
            <v>1058</v>
          </cell>
          <cell r="I17">
            <v>1108</v>
          </cell>
          <cell r="J17">
            <v>1108</v>
          </cell>
          <cell r="K17">
            <v>1108</v>
          </cell>
          <cell r="L17">
            <v>877.5</v>
          </cell>
          <cell r="M17">
            <v>7.0000000000000007E-2</v>
          </cell>
          <cell r="O17">
            <v>1125</v>
          </cell>
          <cell r="S17">
            <v>746</v>
          </cell>
          <cell r="T17">
            <v>949</v>
          </cell>
          <cell r="U17" t="str">
            <v>N/A</v>
          </cell>
          <cell r="V17">
            <v>3003</v>
          </cell>
          <cell r="W17">
            <v>1603</v>
          </cell>
          <cell r="X17">
            <v>1296</v>
          </cell>
          <cell r="Y17">
            <v>1238</v>
          </cell>
          <cell r="Z17">
            <v>1296</v>
          </cell>
          <cell r="AA17">
            <v>7.0000000000000007E-2</v>
          </cell>
          <cell r="AC17">
            <v>1316</v>
          </cell>
          <cell r="AG17">
            <v>873</v>
          </cell>
          <cell r="AH17" t="str">
            <v>N/A</v>
          </cell>
          <cell r="AI17" t="str">
            <v>N/A</v>
          </cell>
          <cell r="AJ17" t="str">
            <v>N/A</v>
          </cell>
          <cell r="AK17">
            <v>42</v>
          </cell>
          <cell r="AL17">
            <v>1016</v>
          </cell>
          <cell r="AM17">
            <v>1066</v>
          </cell>
          <cell r="AN17">
            <v>1189</v>
          </cell>
          <cell r="BA17">
            <v>952.2</v>
          </cell>
        </row>
        <row r="18">
          <cell r="B18" t="str">
            <v>NP-UM361Xi-WK</v>
          </cell>
          <cell r="C18" t="str">
            <v>XGA, LCD, 3600 Lumen Ultra Short Throw INTERACTIVE Projector w/16W speaker, Closed Captioning and RJ-45, 47.8 lbs., Includes NP04Wi Interactive module and NP04WK1 wall mount, 3 Year Warranty (Suggested Replacement Model for the NP-UM330Xi-WK and the NP-UM330Xi2-WK)</v>
          </cell>
          <cell r="D18">
            <v>2099</v>
          </cell>
          <cell r="E18">
            <v>1935</v>
          </cell>
          <cell r="F18">
            <v>1759</v>
          </cell>
          <cell r="G18">
            <v>1478</v>
          </cell>
          <cell r="H18">
            <v>1407</v>
          </cell>
          <cell r="I18">
            <v>1478</v>
          </cell>
          <cell r="J18">
            <v>1478</v>
          </cell>
          <cell r="K18">
            <v>1478</v>
          </cell>
          <cell r="L18">
            <v>1189.5</v>
          </cell>
          <cell r="M18">
            <v>7.0000000000000007E-2</v>
          </cell>
          <cell r="O18">
            <v>1525</v>
          </cell>
          <cell r="S18">
            <v>965</v>
          </cell>
          <cell r="T18">
            <v>1269</v>
          </cell>
          <cell r="U18" t="str">
            <v>N/A</v>
          </cell>
          <cell r="V18">
            <v>3669</v>
          </cell>
          <cell r="W18">
            <v>2264</v>
          </cell>
          <cell r="X18">
            <v>1729</v>
          </cell>
          <cell r="Y18">
            <v>1646</v>
          </cell>
          <cell r="Z18">
            <v>1729</v>
          </cell>
          <cell r="AA18">
            <v>7.0000000000000007E-2</v>
          </cell>
          <cell r="AC18">
            <v>1784</v>
          </cell>
          <cell r="AG18">
            <v>1129</v>
          </cell>
          <cell r="AH18" t="str">
            <v>N/A</v>
          </cell>
          <cell r="AI18" t="str">
            <v>N/A</v>
          </cell>
          <cell r="AJ18" t="str">
            <v>N/A</v>
          </cell>
          <cell r="AK18">
            <v>56</v>
          </cell>
          <cell r="AL18">
            <v>1351</v>
          </cell>
          <cell r="AM18">
            <v>1422</v>
          </cell>
          <cell r="AN18">
            <v>1580</v>
          </cell>
          <cell r="BA18">
            <v>1266.3</v>
          </cell>
        </row>
        <row r="19">
          <cell r="B19" t="str">
            <v>NP-UM361Xi-TM</v>
          </cell>
          <cell r="C19" t="str">
            <v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9">
            <v>2398</v>
          </cell>
          <cell r="E19">
            <v>2239</v>
          </cell>
          <cell r="F19">
            <v>2035</v>
          </cell>
          <cell r="G19">
            <v>1709</v>
          </cell>
          <cell r="H19">
            <v>1628</v>
          </cell>
          <cell r="I19">
            <v>1709</v>
          </cell>
          <cell r="J19">
            <v>1709</v>
          </cell>
          <cell r="K19">
            <v>1709</v>
          </cell>
          <cell r="L19">
            <v>1442.22</v>
          </cell>
          <cell r="M19">
            <v>7.0000000000000007E-2</v>
          </cell>
          <cell r="O19">
            <v>1849</v>
          </cell>
          <cell r="S19">
            <v>1140</v>
          </cell>
          <cell r="T19">
            <v>1469</v>
          </cell>
          <cell r="U19" t="str">
            <v>N/A</v>
          </cell>
          <cell r="V19">
            <v>4192</v>
          </cell>
          <cell r="W19">
            <v>2620</v>
          </cell>
          <cell r="X19">
            <v>2000</v>
          </cell>
          <cell r="Y19">
            <v>1905</v>
          </cell>
          <cell r="Z19">
            <v>2000</v>
          </cell>
          <cell r="AA19">
            <v>7.0000000000000007E-2</v>
          </cell>
          <cell r="AC19">
            <v>2163</v>
          </cell>
          <cell r="AG19">
            <v>1334</v>
          </cell>
          <cell r="AH19" t="str">
            <v>N/A</v>
          </cell>
          <cell r="AI19" t="str">
            <v>N/A</v>
          </cell>
          <cell r="AJ19" t="str">
            <v>N/A</v>
          </cell>
          <cell r="AK19">
            <v>65</v>
          </cell>
          <cell r="AL19">
            <v>1563</v>
          </cell>
          <cell r="AM19">
            <v>1644</v>
          </cell>
          <cell r="AN19">
            <v>1829</v>
          </cell>
          <cell r="BA19">
            <v>1465.2</v>
          </cell>
        </row>
        <row r="20">
          <cell r="B20" t="str">
            <v>NP-UM351W</v>
          </cell>
          <cell r="C20" t="str">
            <v>WXGA, LCD, 3500 Lumen Ultra Short Throw Projector w/16W speaker, Closed Captioning and RJ-45, 12.6 lbs., 3 Year Warranty (Suggested Replacement Model for the NP-UM330W)</v>
          </cell>
          <cell r="D20">
            <v>1699</v>
          </cell>
          <cell r="E20">
            <v>1473</v>
          </cell>
          <cell r="F20">
            <v>1339</v>
          </cell>
          <cell r="G20">
            <v>1192</v>
          </cell>
          <cell r="H20">
            <v>1138</v>
          </cell>
          <cell r="I20">
            <v>1192</v>
          </cell>
          <cell r="J20">
            <v>1192</v>
          </cell>
          <cell r="K20">
            <v>1192</v>
          </cell>
          <cell r="L20">
            <v>947.7</v>
          </cell>
          <cell r="M20">
            <v>7.0000000000000007E-2</v>
          </cell>
          <cell r="O20">
            <v>1215</v>
          </cell>
          <cell r="S20">
            <v>668</v>
          </cell>
          <cell r="T20">
            <v>1019</v>
          </cell>
          <cell r="U20" t="str">
            <v>N/A</v>
          </cell>
          <cell r="V20">
            <v>2969</v>
          </cell>
          <cell r="W20">
            <v>1723</v>
          </cell>
          <cell r="X20">
            <v>1395</v>
          </cell>
          <cell r="Y20">
            <v>1331</v>
          </cell>
          <cell r="Z20">
            <v>1395</v>
          </cell>
          <cell r="AA20">
            <v>7.0000000000000007E-2</v>
          </cell>
          <cell r="AC20">
            <v>1422</v>
          </cell>
          <cell r="AG20">
            <v>782</v>
          </cell>
          <cell r="AH20" t="str">
            <v>N/A</v>
          </cell>
          <cell r="AI20" t="str">
            <v>N/A</v>
          </cell>
          <cell r="AJ20" t="str">
            <v>N/A</v>
          </cell>
          <cell r="AK20">
            <v>46</v>
          </cell>
          <cell r="AL20">
            <v>1092</v>
          </cell>
          <cell r="AM20">
            <v>1146</v>
          </cell>
          <cell r="AN20">
            <v>1277</v>
          </cell>
          <cell r="BA20">
            <v>1024.2</v>
          </cell>
        </row>
        <row r="21">
          <cell r="B21" t="str">
            <v>NP-UM351W-WK</v>
          </cell>
          <cell r="C21" t="str">
            <v>WXGA, LCD, 3500 Lumen Ultra Short Throw Projector w/16W speaker, Closed Captioning and RJ-45, 47.8 lbs., Includes NP04WK1 wall mount, 3 Year Warranty (Suggested Replacement Model for the NP-UM330W-WK)</v>
          </cell>
          <cell r="D21">
            <v>1918</v>
          </cell>
          <cell r="E21">
            <v>1583</v>
          </cell>
          <cell r="F21">
            <v>1439</v>
          </cell>
          <cell r="G21">
            <v>1281</v>
          </cell>
          <cell r="H21">
            <v>1223</v>
          </cell>
          <cell r="I21">
            <v>1281</v>
          </cell>
          <cell r="J21">
            <v>1281</v>
          </cell>
          <cell r="K21">
            <v>1281</v>
          </cell>
          <cell r="L21">
            <v>1013.22</v>
          </cell>
          <cell r="M21">
            <v>7.0000000000000007E-2</v>
          </cell>
          <cell r="O21">
            <v>1299</v>
          </cell>
          <cell r="S21">
            <v>758</v>
          </cell>
          <cell r="T21">
            <v>1099</v>
          </cell>
          <cell r="U21" t="str">
            <v>N/A</v>
          </cell>
          <cell r="V21">
            <v>3352</v>
          </cell>
          <cell r="W21">
            <v>1852</v>
          </cell>
          <cell r="X21">
            <v>1499</v>
          </cell>
          <cell r="Y21">
            <v>1431</v>
          </cell>
          <cell r="Z21">
            <v>1499</v>
          </cell>
          <cell r="AA21">
            <v>7.0000000000000007E-2</v>
          </cell>
          <cell r="AC21">
            <v>1520</v>
          </cell>
          <cell r="AG21">
            <v>887</v>
          </cell>
          <cell r="AH21" t="str">
            <v>N/A</v>
          </cell>
          <cell r="AI21" t="str">
            <v>N/A</v>
          </cell>
          <cell r="AJ21" t="str">
            <v>N/A</v>
          </cell>
          <cell r="AK21">
            <v>49</v>
          </cell>
          <cell r="AL21">
            <v>1174</v>
          </cell>
          <cell r="AM21">
            <v>1232</v>
          </cell>
          <cell r="AN21">
            <v>1374</v>
          </cell>
          <cell r="BA21">
            <v>1100.7</v>
          </cell>
        </row>
        <row r="22">
          <cell r="B22" t="str">
            <v>NP-UM351Wi-WK</v>
          </cell>
          <cell r="C22" t="str">
            <v>WXGA, LCD, 3500 Lumen Ultra Short Throw INTERACTIVE Projector w/16W speaker, Closed Captioning and RJ-45, 47.8 lbs., Includes NP04Wi Interactive module and NP04WK1 wall mount, 3 Year Warranty (Suggested Replacement Model for the NP-UM330Wi-WK and the NP-UM330Wi2-WK)</v>
          </cell>
          <cell r="D22">
            <v>2299</v>
          </cell>
          <cell r="E22">
            <v>2173</v>
          </cell>
          <cell r="F22">
            <v>1975</v>
          </cell>
          <cell r="G22">
            <v>1659</v>
          </cell>
          <cell r="H22">
            <v>1580</v>
          </cell>
          <cell r="I22">
            <v>1659</v>
          </cell>
          <cell r="J22">
            <v>1659</v>
          </cell>
          <cell r="K22">
            <v>1659</v>
          </cell>
          <cell r="L22">
            <v>1270.6200000000001</v>
          </cell>
          <cell r="M22">
            <v>7.0000000000000007E-2</v>
          </cell>
          <cell r="O22">
            <v>1629</v>
          </cell>
          <cell r="S22">
            <v>886</v>
          </cell>
          <cell r="T22">
            <v>1419</v>
          </cell>
          <cell r="U22" t="str">
            <v>N/A</v>
          </cell>
          <cell r="V22">
            <v>4018</v>
          </cell>
          <cell r="W22">
            <v>2542</v>
          </cell>
          <cell r="X22">
            <v>1941</v>
          </cell>
          <cell r="Y22">
            <v>1849</v>
          </cell>
          <cell r="Z22">
            <v>1941</v>
          </cell>
          <cell r="AA22">
            <v>7.0000000000000007E-2</v>
          </cell>
          <cell r="AC22">
            <v>1906</v>
          </cell>
          <cell r="AG22">
            <v>1037</v>
          </cell>
          <cell r="AH22" t="str">
            <v>N/A</v>
          </cell>
          <cell r="AI22" t="str">
            <v>N/A</v>
          </cell>
          <cell r="AJ22" t="str">
            <v>N/A</v>
          </cell>
          <cell r="AK22">
            <v>63</v>
          </cell>
          <cell r="AL22">
            <v>1517</v>
          </cell>
          <cell r="AM22">
            <v>1596</v>
          </cell>
          <cell r="AN22">
            <v>1775</v>
          </cell>
          <cell r="BA22">
            <v>1422</v>
          </cell>
        </row>
        <row r="23">
          <cell r="B23" t="str">
            <v>NP-UM351Wi-TM</v>
          </cell>
          <cell r="C23" t="str">
            <v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23">
            <v>2598</v>
          </cell>
          <cell r="E23">
            <v>2481</v>
          </cell>
          <cell r="F23">
            <v>2255</v>
          </cell>
          <cell r="G23">
            <v>1894</v>
          </cell>
          <cell r="H23">
            <v>1804</v>
          </cell>
          <cell r="I23">
            <v>1894</v>
          </cell>
          <cell r="J23">
            <v>1894</v>
          </cell>
          <cell r="K23">
            <v>1894</v>
          </cell>
          <cell r="L23">
            <v>1524.9</v>
          </cell>
          <cell r="M23">
            <v>7.0000000000000007E-2</v>
          </cell>
          <cell r="O23">
            <v>1955</v>
          </cell>
          <cell r="S23">
            <v>1062</v>
          </cell>
          <cell r="T23">
            <v>1619</v>
          </cell>
          <cell r="U23" t="str">
            <v>N/A</v>
          </cell>
          <cell r="V23">
            <v>4541</v>
          </cell>
          <cell r="W23">
            <v>2903</v>
          </cell>
          <cell r="X23">
            <v>2216</v>
          </cell>
          <cell r="Y23">
            <v>2111</v>
          </cell>
          <cell r="Z23">
            <v>2216</v>
          </cell>
          <cell r="AA23">
            <v>7.0000000000000007E-2</v>
          </cell>
          <cell r="AC23">
            <v>2287</v>
          </cell>
          <cell r="AG23">
            <v>1243</v>
          </cell>
          <cell r="AH23" t="str">
            <v>N/A</v>
          </cell>
          <cell r="AI23" t="str">
            <v>N/A</v>
          </cell>
          <cell r="AJ23" t="str">
            <v>N/A</v>
          </cell>
          <cell r="AK23">
            <v>72</v>
          </cell>
          <cell r="AL23">
            <v>1732</v>
          </cell>
          <cell r="AM23">
            <v>1822</v>
          </cell>
          <cell r="AN23">
            <v>2027</v>
          </cell>
          <cell r="BA23">
            <v>1623.6000000000001</v>
          </cell>
        </row>
        <row r="24">
          <cell r="B24" t="str">
            <v>NP-UM383WL</v>
          </cell>
          <cell r="C24" t="str">
            <v>WXGA, LCD, HLD LED Light Source, 3800 Lumen Ultra Short Throw Projector, 5 Year Warranty</v>
          </cell>
          <cell r="D24">
            <v>2299</v>
          </cell>
          <cell r="E24">
            <v>2096</v>
          </cell>
          <cell r="F24" t="str">
            <v>No MAP Price</v>
          </cell>
          <cell r="G24">
            <v>1690</v>
          </cell>
          <cell r="H24">
            <v>1519</v>
          </cell>
          <cell r="I24">
            <v>1690</v>
          </cell>
          <cell r="J24">
            <v>1690</v>
          </cell>
          <cell r="K24">
            <v>1690</v>
          </cell>
          <cell r="L24">
            <v>1346.28</v>
          </cell>
          <cell r="M24">
            <v>7.0000000000000007E-2</v>
          </cell>
          <cell r="O24">
            <v>1726</v>
          </cell>
          <cell r="S24">
            <v>1185</v>
          </cell>
          <cell r="T24">
            <v>1369</v>
          </cell>
          <cell r="U24" t="str">
            <v>N/A</v>
          </cell>
          <cell r="V24">
            <v>4018</v>
          </cell>
          <cell r="W24">
            <v>2452</v>
          </cell>
          <cell r="X24">
            <v>1977</v>
          </cell>
          <cell r="Y24">
            <v>1777</v>
          </cell>
          <cell r="Z24">
            <v>1977</v>
          </cell>
          <cell r="AA24">
            <v>7.0000000000000007E-2</v>
          </cell>
          <cell r="AC24">
            <v>2019</v>
          </cell>
          <cell r="AG24">
            <v>1386</v>
          </cell>
          <cell r="AH24" t="str">
            <v>N/A</v>
          </cell>
          <cell r="AI24" t="str">
            <v>N/A</v>
          </cell>
          <cell r="AJ24" t="str">
            <v>N/A</v>
          </cell>
          <cell r="AK24">
            <v>61</v>
          </cell>
          <cell r="AL24">
            <v>1458</v>
          </cell>
          <cell r="AM24">
            <v>1629</v>
          </cell>
          <cell r="AN24">
            <v>1706</v>
          </cell>
          <cell r="BA24">
            <v>1412.6699999999998</v>
          </cell>
        </row>
        <row r="25">
          <cell r="B25" t="str">
            <v>NP-UM383WL-WK</v>
          </cell>
          <cell r="C25" t="str">
            <v>WXGA, LCD, HLD LED Light Source, 3800 Lumen Ultra Short Throw Projector, Includes NP06WK1 Wall Mount, 5 Year Warranty</v>
          </cell>
          <cell r="D25">
            <v>2399</v>
          </cell>
          <cell r="E25">
            <v>2210</v>
          </cell>
          <cell r="F25" t="str">
            <v>No MAP Price</v>
          </cell>
          <cell r="G25">
            <v>1779</v>
          </cell>
          <cell r="H25">
            <v>1599</v>
          </cell>
          <cell r="I25">
            <v>1779</v>
          </cell>
          <cell r="J25">
            <v>1779</v>
          </cell>
          <cell r="K25">
            <v>1779</v>
          </cell>
          <cell r="L25">
            <v>1418.82</v>
          </cell>
          <cell r="M25">
            <v>7.0000000000000007E-2</v>
          </cell>
          <cell r="O25">
            <v>1819</v>
          </cell>
          <cell r="S25">
            <v>1301</v>
          </cell>
          <cell r="T25">
            <v>1439</v>
          </cell>
          <cell r="U25" t="str">
            <v>N/A</v>
          </cell>
          <cell r="V25">
            <v>4193</v>
          </cell>
          <cell r="W25">
            <v>2586</v>
          </cell>
          <cell r="X25">
            <v>2081</v>
          </cell>
          <cell r="Y25">
            <v>1871</v>
          </cell>
          <cell r="Z25">
            <v>2081</v>
          </cell>
          <cell r="AA25">
            <v>7.0000000000000007E-2</v>
          </cell>
          <cell r="AC25">
            <v>2128</v>
          </cell>
          <cell r="AG25">
            <v>1522</v>
          </cell>
          <cell r="AH25" t="str">
            <v>N/A</v>
          </cell>
          <cell r="AI25" t="str">
            <v>N/A</v>
          </cell>
          <cell r="AJ25" t="str">
            <v>N/A</v>
          </cell>
          <cell r="AK25">
            <v>64</v>
          </cell>
          <cell r="AL25">
            <v>1535</v>
          </cell>
          <cell r="AM25">
            <v>1715</v>
          </cell>
          <cell r="AN25">
            <v>1796</v>
          </cell>
          <cell r="BA25">
            <v>1487.07</v>
          </cell>
        </row>
        <row r="27">
          <cell r="B27" t="str">
            <v>NP-P474W</v>
          </cell>
          <cell r="C27" t="str">
            <v>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v>
          </cell>
          <cell r="D27">
            <v>2599</v>
          </cell>
          <cell r="E27">
            <v>1858</v>
          </cell>
          <cell r="F27">
            <v>1689</v>
          </cell>
          <cell r="G27">
            <v>1334</v>
          </cell>
          <cell r="H27">
            <v>1267</v>
          </cell>
          <cell r="I27">
            <v>1334</v>
          </cell>
          <cell r="J27">
            <v>1334</v>
          </cell>
          <cell r="K27">
            <v>1267.3</v>
          </cell>
          <cell r="L27">
            <v>1117.8500000000001</v>
          </cell>
          <cell r="M27">
            <v>7.0000000000000007E-2</v>
          </cell>
          <cell r="O27">
            <v>1415</v>
          </cell>
          <cell r="S27">
            <v>703</v>
          </cell>
          <cell r="T27">
            <v>1139</v>
          </cell>
          <cell r="U27">
            <v>0.05</v>
          </cell>
          <cell r="V27">
            <v>4543</v>
          </cell>
          <cell r="W27">
            <v>2378</v>
          </cell>
          <cell r="X27">
            <v>1708</v>
          </cell>
          <cell r="Y27">
            <v>1622</v>
          </cell>
          <cell r="Z27">
            <v>1708</v>
          </cell>
          <cell r="AA27">
            <v>7.0000000000000007E-2</v>
          </cell>
          <cell r="AC27">
            <v>1811</v>
          </cell>
          <cell r="AG27">
            <v>900</v>
          </cell>
          <cell r="AH27">
            <v>0.05</v>
          </cell>
          <cell r="AI27" t="str">
            <v>N/A</v>
          </cell>
          <cell r="AJ27" t="str">
            <v>N/A</v>
          </cell>
          <cell r="AK27">
            <v>51</v>
          </cell>
          <cell r="AL27">
            <v>1216</v>
          </cell>
          <cell r="AM27">
            <v>1283</v>
          </cell>
          <cell r="AN27">
            <v>1557</v>
          </cell>
          <cell r="BA27">
            <v>1178.31</v>
          </cell>
        </row>
        <row r="28">
          <cell r="B28" t="str">
            <v>NP-P474U</v>
          </cell>
          <cell r="C28" t="str">
            <v>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v>
          </cell>
          <cell r="D28">
            <v>3499</v>
          </cell>
          <cell r="E28">
            <v>2155</v>
          </cell>
          <cell r="F28">
            <v>1959</v>
          </cell>
          <cell r="G28">
            <v>1548</v>
          </cell>
          <cell r="H28">
            <v>1469</v>
          </cell>
          <cell r="I28">
            <v>1548</v>
          </cell>
          <cell r="J28">
            <v>1548</v>
          </cell>
          <cell r="K28">
            <v>1470.6</v>
          </cell>
          <cell r="L28">
            <v>1323.25</v>
          </cell>
          <cell r="M28">
            <v>7.0000000000000007E-2</v>
          </cell>
          <cell r="O28">
            <v>1675</v>
          </cell>
          <cell r="S28">
            <v>879</v>
          </cell>
          <cell r="T28">
            <v>1319</v>
          </cell>
          <cell r="U28">
            <v>0.05</v>
          </cell>
          <cell r="V28">
            <v>6116</v>
          </cell>
          <cell r="W28">
            <v>2758</v>
          </cell>
          <cell r="X28">
            <v>1981</v>
          </cell>
          <cell r="Y28">
            <v>1880</v>
          </cell>
          <cell r="Z28">
            <v>1981</v>
          </cell>
          <cell r="AA28">
            <v>7.0000000000000007E-2</v>
          </cell>
          <cell r="AC28">
            <v>2144</v>
          </cell>
          <cell r="AG28">
            <v>1125</v>
          </cell>
          <cell r="AH28">
            <v>0.05</v>
          </cell>
          <cell r="AI28" t="str">
            <v>N/A</v>
          </cell>
          <cell r="AJ28" t="str">
            <v>N/A</v>
          </cell>
          <cell r="AK28">
            <v>59</v>
          </cell>
          <cell r="AL28">
            <v>1410</v>
          </cell>
          <cell r="AM28">
            <v>1489</v>
          </cell>
          <cell r="AN28">
            <v>1804</v>
          </cell>
          <cell r="BA28">
            <v>1366.1699999999998</v>
          </cell>
        </row>
        <row r="29">
          <cell r="B29" t="str">
            <v>NP-P554W</v>
          </cell>
          <cell r="C29" t="str">
            <v>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v>
          </cell>
          <cell r="D29">
            <v>2899</v>
          </cell>
          <cell r="E29">
            <v>2155</v>
          </cell>
          <cell r="F29">
            <v>1959</v>
          </cell>
          <cell r="G29">
            <v>1548</v>
          </cell>
          <cell r="H29">
            <v>1469</v>
          </cell>
          <cell r="I29">
            <v>1548</v>
          </cell>
          <cell r="J29">
            <v>1548</v>
          </cell>
          <cell r="K29">
            <v>1470.6</v>
          </cell>
          <cell r="L29">
            <v>1323.25</v>
          </cell>
          <cell r="M29">
            <v>7.0000000000000007E-2</v>
          </cell>
          <cell r="O29">
            <v>1675</v>
          </cell>
          <cell r="S29">
            <v>698</v>
          </cell>
          <cell r="T29">
            <v>1319</v>
          </cell>
          <cell r="U29">
            <v>0.05</v>
          </cell>
          <cell r="V29">
            <v>5067</v>
          </cell>
          <cell r="W29">
            <v>2758</v>
          </cell>
          <cell r="X29">
            <v>1981</v>
          </cell>
          <cell r="Y29">
            <v>1880</v>
          </cell>
          <cell r="Z29">
            <v>1981</v>
          </cell>
          <cell r="AA29">
            <v>7.0000000000000007E-2</v>
          </cell>
          <cell r="AC29">
            <v>2144</v>
          </cell>
          <cell r="AG29">
            <v>893</v>
          </cell>
          <cell r="AH29">
            <v>0.05</v>
          </cell>
          <cell r="AI29" t="str">
            <v>N/A</v>
          </cell>
          <cell r="AJ29" t="str">
            <v>N/A</v>
          </cell>
          <cell r="AK29">
            <v>59</v>
          </cell>
          <cell r="AL29">
            <v>1410</v>
          </cell>
          <cell r="AM29">
            <v>1489</v>
          </cell>
          <cell r="AN29">
            <v>1804</v>
          </cell>
          <cell r="BA29">
            <v>1366.1699999999998</v>
          </cell>
        </row>
        <row r="30">
          <cell r="B30" t="str">
            <v>NP-P554U</v>
          </cell>
          <cell r="C30" t="str">
            <v>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v>
          </cell>
          <cell r="D30">
            <v>3499</v>
          </cell>
          <cell r="E30">
            <v>2547</v>
          </cell>
          <cell r="F30">
            <v>2315</v>
          </cell>
          <cell r="G30">
            <v>1829</v>
          </cell>
          <cell r="H30">
            <v>1736</v>
          </cell>
          <cell r="I30">
            <v>1829</v>
          </cell>
          <cell r="J30">
            <v>1829</v>
          </cell>
          <cell r="K30">
            <v>1737.55</v>
          </cell>
          <cell r="L30">
            <v>1571.3100000000002</v>
          </cell>
          <cell r="M30">
            <v>7.0000000000000007E-2</v>
          </cell>
          <cell r="O30">
            <v>1989</v>
          </cell>
          <cell r="S30">
            <v>879</v>
          </cell>
          <cell r="T30">
            <v>1559</v>
          </cell>
          <cell r="U30">
            <v>0.05</v>
          </cell>
          <cell r="V30">
            <v>6116</v>
          </cell>
          <cell r="W30">
            <v>3260</v>
          </cell>
          <cell r="X30">
            <v>2341</v>
          </cell>
          <cell r="Y30">
            <v>2222</v>
          </cell>
          <cell r="Z30">
            <v>2341</v>
          </cell>
          <cell r="AA30">
            <v>7.0000000000000007E-2</v>
          </cell>
          <cell r="AC30">
            <v>2546</v>
          </cell>
          <cell r="AG30">
            <v>1125</v>
          </cell>
          <cell r="AH30">
            <v>0.05</v>
          </cell>
          <cell r="AI30" t="str">
            <v>N/A</v>
          </cell>
          <cell r="AJ30" t="str">
            <v>N/A</v>
          </cell>
          <cell r="AK30">
            <v>69</v>
          </cell>
          <cell r="AL30">
            <v>1667</v>
          </cell>
          <cell r="AM30">
            <v>1760</v>
          </cell>
          <cell r="AN30">
            <v>2134</v>
          </cell>
          <cell r="BA30">
            <v>1614.4799999999998</v>
          </cell>
        </row>
        <row r="31">
          <cell r="B31" t="str">
            <v>NP-P506QL</v>
          </cell>
          <cell r="C31" t="str">
            <v xml:space="preserve">4K UHD DLP, Laser Light Source, 20,000 hours light source life, 5000 Lumen Entry Installation Projector - Lens Shift, HDBaseT, Dual HDMI, 25.4 lbs., 5 Year Warranty </v>
          </cell>
          <cell r="D31">
            <v>7449</v>
          </cell>
          <cell r="E31">
            <v>4872</v>
          </cell>
          <cell r="F31">
            <v>4429</v>
          </cell>
          <cell r="G31">
            <v>3535</v>
          </cell>
          <cell r="H31">
            <v>3432</v>
          </cell>
          <cell r="I31">
            <v>3535</v>
          </cell>
          <cell r="J31">
            <v>3535</v>
          </cell>
          <cell r="K31">
            <v>3358.25</v>
          </cell>
          <cell r="L31">
            <v>3062.04</v>
          </cell>
          <cell r="M31">
            <v>7.0000000000000007E-2</v>
          </cell>
          <cell r="O31">
            <v>4029</v>
          </cell>
          <cell r="S31">
            <v>2462</v>
          </cell>
          <cell r="T31">
            <v>3089</v>
          </cell>
          <cell r="U31">
            <v>0.05</v>
          </cell>
          <cell r="V31">
            <v>13020</v>
          </cell>
          <cell r="W31">
            <v>6236</v>
          </cell>
          <cell r="X31">
            <v>4525</v>
          </cell>
          <cell r="Y31">
            <v>4393</v>
          </cell>
          <cell r="Z31">
            <v>4525</v>
          </cell>
          <cell r="AA31">
            <v>7.0000000000000007E-2</v>
          </cell>
          <cell r="AC31">
            <v>5157</v>
          </cell>
          <cell r="AG31">
            <v>3151</v>
          </cell>
          <cell r="AH31">
            <v>0.05</v>
          </cell>
          <cell r="AI31" t="str">
            <v>N/A</v>
          </cell>
          <cell r="AJ31" t="str">
            <v>N/A</v>
          </cell>
          <cell r="AK31">
            <v>240</v>
          </cell>
          <cell r="AL31">
            <v>3192</v>
          </cell>
          <cell r="AM31">
            <v>3295</v>
          </cell>
          <cell r="AN31">
            <v>4086</v>
          </cell>
          <cell r="BA31">
            <v>3191.7599999999998</v>
          </cell>
        </row>
        <row r="32">
          <cell r="B32" t="str">
            <v>NP-P525WL</v>
          </cell>
          <cell r="C32" t="str">
            <v>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v>
          </cell>
          <cell r="D32">
            <v>4999</v>
          </cell>
          <cell r="E32">
            <v>2492</v>
          </cell>
          <cell r="F32">
            <v>2265</v>
          </cell>
          <cell r="G32">
            <v>1789</v>
          </cell>
          <cell r="H32">
            <v>1755</v>
          </cell>
          <cell r="I32">
            <v>1789</v>
          </cell>
          <cell r="J32">
            <v>1789</v>
          </cell>
          <cell r="K32">
            <v>1699.55</v>
          </cell>
          <cell r="L32">
            <v>1596</v>
          </cell>
          <cell r="M32">
            <v>7.0000000000000007E-2</v>
          </cell>
          <cell r="O32">
            <v>2100</v>
          </cell>
          <cell r="S32">
            <v>1296</v>
          </cell>
          <cell r="T32">
            <v>1579</v>
          </cell>
          <cell r="U32">
            <v>0.05</v>
          </cell>
          <cell r="V32">
            <v>8738</v>
          </cell>
          <cell r="W32">
            <v>3190</v>
          </cell>
          <cell r="X32">
            <v>2290</v>
          </cell>
          <cell r="Y32">
            <v>2246</v>
          </cell>
          <cell r="Z32">
            <v>2290</v>
          </cell>
          <cell r="AA32">
            <v>7.0000000000000007E-2</v>
          </cell>
          <cell r="AC32">
            <v>2688</v>
          </cell>
          <cell r="AG32">
            <v>1659</v>
          </cell>
          <cell r="AH32">
            <v>0.05</v>
          </cell>
          <cell r="AI32" t="str">
            <v>N/A</v>
          </cell>
          <cell r="AJ32" t="str">
            <v>N/A</v>
          </cell>
          <cell r="AK32">
            <v>123</v>
          </cell>
          <cell r="AL32">
            <v>1632</v>
          </cell>
          <cell r="AM32">
            <v>1666</v>
          </cell>
          <cell r="AN32">
            <v>2089</v>
          </cell>
          <cell r="BA32">
            <v>1632.1499999999999</v>
          </cell>
        </row>
        <row r="33">
          <cell r="B33" t="str">
            <v>NP-P525UL</v>
          </cell>
          <cell r="C33" t="str">
            <v>WUXGA LCD, Laser Light Source, 20,000 hours light source life, 5200 Lumen Entry Installation Projector - Lens Shift, HDBaseT, Dual HDMI, VGA, MultiPresenter, USB Viewer Capability, 21.3 lbs., 5 Year Warranty (Suggested Replacement Model for the NP-P502HL-2)</v>
          </cell>
          <cell r="D33">
            <v>5999</v>
          </cell>
          <cell r="E33">
            <v>3167</v>
          </cell>
          <cell r="F33">
            <v>2879</v>
          </cell>
          <cell r="G33">
            <v>2298</v>
          </cell>
          <cell r="H33">
            <v>2231</v>
          </cell>
          <cell r="I33">
            <v>2298</v>
          </cell>
          <cell r="J33">
            <v>2298</v>
          </cell>
          <cell r="K33">
            <v>2183.1</v>
          </cell>
          <cell r="L33">
            <v>2017.8</v>
          </cell>
          <cell r="M33">
            <v>7.0000000000000007E-2</v>
          </cell>
          <cell r="O33">
            <v>2655</v>
          </cell>
          <cell r="S33">
            <v>1441</v>
          </cell>
          <cell r="T33">
            <v>2009</v>
          </cell>
          <cell r="U33">
            <v>0.05</v>
          </cell>
          <cell r="V33">
            <v>10486</v>
          </cell>
          <cell r="W33">
            <v>4054</v>
          </cell>
          <cell r="X33">
            <v>2941</v>
          </cell>
          <cell r="Y33">
            <v>2856</v>
          </cell>
          <cell r="Z33">
            <v>2941</v>
          </cell>
          <cell r="AA33">
            <v>7.0000000000000007E-2</v>
          </cell>
          <cell r="AC33">
            <v>3398</v>
          </cell>
          <cell r="AG33">
            <v>1844</v>
          </cell>
          <cell r="AH33">
            <v>0.05</v>
          </cell>
          <cell r="AI33" t="str">
            <v>N/A</v>
          </cell>
          <cell r="AJ33" t="str">
            <v>N/A</v>
          </cell>
          <cell r="AK33">
            <v>156</v>
          </cell>
          <cell r="AL33">
            <v>2075</v>
          </cell>
          <cell r="AM33">
            <v>2142</v>
          </cell>
          <cell r="AN33">
            <v>2656</v>
          </cell>
          <cell r="BA33">
            <v>2074.83</v>
          </cell>
        </row>
        <row r="34">
          <cell r="B34" t="str">
            <v>NP-P605UL</v>
          </cell>
          <cell r="C34" t="str">
            <v xml:space="preserve">WUXGA LCD, Laser Light Source, 20,000 hours light source life, 6000 Lumen Entry Installation Projector - Lens Shift, HDBaseT, Dual HDMI, VGA, MultiPresenter, USB Viewer Capability, 21.4 lbs., 5 Year Warranty </v>
          </cell>
          <cell r="D34">
            <v>6299</v>
          </cell>
          <cell r="E34">
            <v>4179</v>
          </cell>
          <cell r="F34">
            <v>3799</v>
          </cell>
          <cell r="G34">
            <v>2934</v>
          </cell>
          <cell r="H34">
            <v>2849</v>
          </cell>
          <cell r="I34">
            <v>2934</v>
          </cell>
          <cell r="J34">
            <v>2934</v>
          </cell>
          <cell r="K34">
            <v>2787.2999999999997</v>
          </cell>
          <cell r="L34">
            <v>2628.84</v>
          </cell>
          <cell r="M34">
            <v>7.0000000000000007E-2</v>
          </cell>
          <cell r="O34">
            <v>3459</v>
          </cell>
          <cell r="S34">
            <v>1607</v>
          </cell>
          <cell r="T34">
            <v>2559</v>
          </cell>
          <cell r="U34">
            <v>0.05</v>
          </cell>
          <cell r="V34">
            <v>11010</v>
          </cell>
          <cell r="W34">
            <v>5349</v>
          </cell>
          <cell r="X34">
            <v>3756</v>
          </cell>
          <cell r="Y34">
            <v>3647</v>
          </cell>
          <cell r="Z34">
            <v>3756</v>
          </cell>
          <cell r="AA34">
            <v>7.0000000000000007E-2</v>
          </cell>
          <cell r="AC34">
            <v>4428</v>
          </cell>
          <cell r="AG34">
            <v>2057</v>
          </cell>
          <cell r="AH34">
            <v>0.05</v>
          </cell>
          <cell r="AI34" t="str">
            <v>N/A</v>
          </cell>
          <cell r="AJ34" t="str">
            <v>N/A</v>
          </cell>
          <cell r="AK34">
            <v>199</v>
          </cell>
          <cell r="AL34">
            <v>2650</v>
          </cell>
          <cell r="AM34">
            <v>2735</v>
          </cell>
          <cell r="AN34">
            <v>3392</v>
          </cell>
          <cell r="BA34">
            <v>2649.5699999999997</v>
          </cell>
        </row>
        <row r="35">
          <cell r="B35" t="str">
            <v>NP-PE455WL</v>
          </cell>
          <cell r="C35" t="str">
            <v>WXGA LCD, Laser Light Source, 20,000 hours light source life, 4500 Lumen Entry Installation Projector - Lens Shift, Dual HDMI, VGA, MultiPresenter, USB Viewer Capability,  20.7 lbs., 5 Year Warranty</v>
          </cell>
          <cell r="D35">
            <v>2999</v>
          </cell>
          <cell r="E35">
            <v>1946</v>
          </cell>
          <cell r="F35">
            <v>1769</v>
          </cell>
          <cell r="G35">
            <v>1398</v>
          </cell>
          <cell r="H35">
            <v>1327</v>
          </cell>
          <cell r="I35">
            <v>1398</v>
          </cell>
          <cell r="J35">
            <v>1398</v>
          </cell>
          <cell r="K35">
            <v>1328.1</v>
          </cell>
          <cell r="L35">
            <v>1318.6</v>
          </cell>
          <cell r="M35">
            <v>7.0000000000000007E-2</v>
          </cell>
          <cell r="O35">
            <v>1735</v>
          </cell>
          <cell r="S35">
            <v>1291</v>
          </cell>
          <cell r="T35">
            <v>1189</v>
          </cell>
          <cell r="U35">
            <v>0.05</v>
          </cell>
          <cell r="V35">
            <v>5242</v>
          </cell>
          <cell r="W35">
            <v>2491</v>
          </cell>
          <cell r="X35">
            <v>1789</v>
          </cell>
          <cell r="Y35">
            <v>1699</v>
          </cell>
          <cell r="Z35">
            <v>1789</v>
          </cell>
          <cell r="AA35">
            <v>7.0000000000000007E-2</v>
          </cell>
          <cell r="AC35">
            <v>2221</v>
          </cell>
          <cell r="AG35">
            <v>1652</v>
          </cell>
          <cell r="AH35">
            <v>0.05</v>
          </cell>
          <cell r="AI35" t="str">
            <v>N/A</v>
          </cell>
          <cell r="AJ35" t="str">
            <v>N/A</v>
          </cell>
          <cell r="AK35">
            <v>93</v>
          </cell>
          <cell r="AL35">
            <v>1234</v>
          </cell>
          <cell r="AM35">
            <v>1305</v>
          </cell>
          <cell r="AN35">
            <v>1580</v>
          </cell>
          <cell r="BA35">
            <v>1194.3</v>
          </cell>
        </row>
        <row r="36">
          <cell r="B36" t="str">
            <v>NP-PE455UL</v>
          </cell>
          <cell r="C36" t="str">
            <v>WUXGA LCD, Laser Light Source, 20,000 hours light source life, 4500 Lumen Entry Installation Projector - Lens Shift, Dual HDMI, VGA, MultiPresenter, USB Viewer Capability,  20.7 lbs., 5 Year Warranty NO LONGER ACCEPTING ORDERS</v>
          </cell>
          <cell r="D36">
            <v>3499</v>
          </cell>
          <cell r="E36">
            <v>2265</v>
          </cell>
          <cell r="F36">
            <v>2059</v>
          </cell>
          <cell r="G36">
            <v>1590</v>
          </cell>
          <cell r="H36">
            <v>1544</v>
          </cell>
          <cell r="I36">
            <v>1590</v>
          </cell>
          <cell r="J36">
            <v>1590</v>
          </cell>
          <cell r="K36">
            <v>1510.5</v>
          </cell>
          <cell r="L36">
            <v>1501</v>
          </cell>
          <cell r="M36">
            <v>7.0000000000000007E-2</v>
          </cell>
          <cell r="O36">
            <v>1975</v>
          </cell>
          <cell r="S36">
            <v>1454</v>
          </cell>
          <cell r="T36">
            <v>1389</v>
          </cell>
          <cell r="U36">
            <v>0.05</v>
          </cell>
          <cell r="V36">
            <v>6116</v>
          </cell>
          <cell r="W36">
            <v>2899</v>
          </cell>
          <cell r="X36">
            <v>2035</v>
          </cell>
          <cell r="Y36">
            <v>1976</v>
          </cell>
          <cell r="Z36">
            <v>2035</v>
          </cell>
          <cell r="AA36">
            <v>7.0000000000000007E-2</v>
          </cell>
          <cell r="AC36">
            <v>2528</v>
          </cell>
          <cell r="AG36">
            <v>1861</v>
          </cell>
          <cell r="AH36">
            <v>0.05</v>
          </cell>
          <cell r="AI36" t="str">
            <v>N/A</v>
          </cell>
          <cell r="AJ36" t="str">
            <v>N/A</v>
          </cell>
          <cell r="AK36">
            <v>108</v>
          </cell>
          <cell r="AL36">
            <v>1436</v>
          </cell>
          <cell r="AM36">
            <v>1482</v>
          </cell>
          <cell r="AN36">
            <v>1838</v>
          </cell>
          <cell r="BA36">
            <v>1389.6000000000001</v>
          </cell>
        </row>
        <row r="38">
          <cell r="B38" t="str">
            <v>NP-PA653U</v>
          </cell>
          <cell r="C38" t="str">
            <v>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38">
            <v>5999</v>
          </cell>
          <cell r="E38">
            <v>6265</v>
          </cell>
          <cell r="F38">
            <v>5695</v>
          </cell>
          <cell r="G38">
            <v>3588</v>
          </cell>
          <cell r="H38">
            <v>3417</v>
          </cell>
          <cell r="I38">
            <v>3588</v>
          </cell>
          <cell r="J38">
            <v>3588</v>
          </cell>
          <cell r="K38">
            <v>3408.6</v>
          </cell>
          <cell r="L38">
            <v>3165.4</v>
          </cell>
          <cell r="M38">
            <v>7.0000000000000007E-2</v>
          </cell>
          <cell r="O38">
            <v>4165</v>
          </cell>
          <cell r="S38">
            <v>1746</v>
          </cell>
          <cell r="T38">
            <v>3079</v>
          </cell>
          <cell r="U38">
            <v>0.05</v>
          </cell>
          <cell r="V38">
            <v>10486</v>
          </cell>
          <cell r="W38">
            <v>8019</v>
          </cell>
          <cell r="X38">
            <v>4593</v>
          </cell>
          <cell r="Y38">
            <v>4374</v>
          </cell>
          <cell r="Z38">
            <v>4593</v>
          </cell>
          <cell r="AA38">
            <v>7.0000000000000007E-2</v>
          </cell>
          <cell r="AC38">
            <v>5331</v>
          </cell>
          <cell r="AG38">
            <v>2235</v>
          </cell>
          <cell r="AH38">
            <v>0.05</v>
          </cell>
          <cell r="AI38" t="str">
            <v>N/A</v>
          </cell>
          <cell r="AJ38" t="str">
            <v>N/A</v>
          </cell>
          <cell r="AK38">
            <v>205</v>
          </cell>
          <cell r="AL38">
            <v>3212</v>
          </cell>
          <cell r="AM38">
            <v>3383</v>
          </cell>
          <cell r="AN38">
            <v>4112</v>
          </cell>
          <cell r="BA38">
            <v>3177.81</v>
          </cell>
        </row>
        <row r="39">
          <cell r="B39" t="str">
            <v>NP-PA653U-41ZL</v>
          </cell>
          <cell r="C39" t="str">
            <v>NP-PA653U with NP41ZL lens.  Bundle includes PA653U projector and NP41ZL lens, 3 Year Warranty (Can only be sold to authorized integrators and cannot be sold on the internet)</v>
          </cell>
          <cell r="D39">
            <v>7299</v>
          </cell>
          <cell r="E39">
            <v>6617</v>
          </cell>
          <cell r="F39">
            <v>6015</v>
          </cell>
          <cell r="G39">
            <v>3789</v>
          </cell>
          <cell r="H39">
            <v>3609</v>
          </cell>
          <cell r="I39">
            <v>3789</v>
          </cell>
          <cell r="J39">
            <v>3789</v>
          </cell>
          <cell r="K39">
            <v>3599.5499999999997</v>
          </cell>
          <cell r="L39">
            <v>3332.6</v>
          </cell>
          <cell r="M39">
            <v>7.0000000000000007E-2</v>
          </cell>
          <cell r="O39">
            <v>4385</v>
          </cell>
          <cell r="S39">
            <v>2104</v>
          </cell>
          <cell r="T39">
            <v>3249</v>
          </cell>
          <cell r="U39">
            <v>0.05</v>
          </cell>
          <cell r="V39">
            <v>12758</v>
          </cell>
          <cell r="W39">
            <v>8470</v>
          </cell>
          <cell r="X39">
            <v>4850</v>
          </cell>
          <cell r="Y39">
            <v>4620</v>
          </cell>
          <cell r="Z39">
            <v>4850</v>
          </cell>
          <cell r="AA39">
            <v>7.0000000000000007E-2</v>
          </cell>
          <cell r="AC39">
            <v>5613</v>
          </cell>
          <cell r="AG39">
            <v>2693</v>
          </cell>
          <cell r="AH39">
            <v>0.05</v>
          </cell>
          <cell r="AI39" t="str">
            <v>N/A</v>
          </cell>
          <cell r="AJ39" t="str">
            <v>N/A</v>
          </cell>
          <cell r="AK39">
            <v>217</v>
          </cell>
          <cell r="AL39">
            <v>3392</v>
          </cell>
          <cell r="AM39">
            <v>3572</v>
          </cell>
          <cell r="AN39">
            <v>4342</v>
          </cell>
          <cell r="BA39">
            <v>3356.37</v>
          </cell>
        </row>
        <row r="40">
          <cell r="B40" t="str">
            <v>NP-PA703UL</v>
          </cell>
          <cell r="C40" t="str">
            <v>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v>
          </cell>
          <cell r="D40">
            <v>8559</v>
          </cell>
          <cell r="E40">
            <v>9030</v>
          </cell>
          <cell r="F40">
            <v>8209</v>
          </cell>
          <cell r="G40">
            <v>5172</v>
          </cell>
          <cell r="H40">
            <v>4925</v>
          </cell>
          <cell r="I40">
            <v>5172</v>
          </cell>
          <cell r="J40">
            <v>5172</v>
          </cell>
          <cell r="K40">
            <v>4913.3999999999996</v>
          </cell>
          <cell r="L40">
            <v>4323.6400000000003</v>
          </cell>
          <cell r="M40">
            <v>7.0000000000000007E-2</v>
          </cell>
          <cell r="O40">
            <v>5689</v>
          </cell>
          <cell r="S40">
            <v>2684</v>
          </cell>
          <cell r="T40">
            <v>4429</v>
          </cell>
          <cell r="U40">
            <v>0.05</v>
          </cell>
          <cell r="V40">
            <v>14962</v>
          </cell>
          <cell r="W40">
            <v>11558</v>
          </cell>
          <cell r="X40">
            <v>6620</v>
          </cell>
          <cell r="Y40">
            <v>6304</v>
          </cell>
          <cell r="Z40">
            <v>6620</v>
          </cell>
          <cell r="AA40">
            <v>7.0000000000000007E-2</v>
          </cell>
          <cell r="AC40">
            <v>7282</v>
          </cell>
          <cell r="AG40">
            <v>3436</v>
          </cell>
          <cell r="AH40">
            <v>0.05</v>
          </cell>
          <cell r="AI40" t="str">
            <v>N/A</v>
          </cell>
          <cell r="AJ40" t="str">
            <v>N/A</v>
          </cell>
          <cell r="AK40">
            <v>296</v>
          </cell>
          <cell r="AL40">
            <v>4629</v>
          </cell>
          <cell r="AM40">
            <v>4876</v>
          </cell>
          <cell r="AN40">
            <v>5925</v>
          </cell>
          <cell r="BA40">
            <v>4580.25</v>
          </cell>
        </row>
        <row r="41">
          <cell r="B41" t="str">
            <v>NP-PA703UL-41ZL</v>
          </cell>
          <cell r="C41" t="str">
            <v>NP-PA703UL with NP41ZL lens.  Bundle includes PA703UL projector and NP41ZL lens, 5 Year Warranty (Can only be sold to authorized integrators and cannot be sold on the internet)</v>
          </cell>
          <cell r="D41">
            <v>8889</v>
          </cell>
          <cell r="E41">
            <v>9382</v>
          </cell>
          <cell r="F41">
            <v>8529</v>
          </cell>
          <cell r="G41">
            <v>5373</v>
          </cell>
          <cell r="H41">
            <v>5117</v>
          </cell>
          <cell r="I41">
            <v>5373</v>
          </cell>
          <cell r="J41">
            <v>5373</v>
          </cell>
          <cell r="K41">
            <v>5104.3499999999995</v>
          </cell>
          <cell r="L41">
            <v>4490.84</v>
          </cell>
          <cell r="M41">
            <v>7.0000000000000007E-2</v>
          </cell>
          <cell r="O41">
            <v>5909</v>
          </cell>
          <cell r="S41">
            <v>3042</v>
          </cell>
          <cell r="T41">
            <v>4609</v>
          </cell>
          <cell r="U41">
            <v>0.05</v>
          </cell>
          <cell r="V41">
            <v>15538</v>
          </cell>
          <cell r="W41">
            <v>12009</v>
          </cell>
          <cell r="X41">
            <v>6877</v>
          </cell>
          <cell r="Y41">
            <v>6550</v>
          </cell>
          <cell r="Z41">
            <v>6877</v>
          </cell>
          <cell r="AA41">
            <v>7.0000000000000007E-2</v>
          </cell>
          <cell r="AC41">
            <v>7564</v>
          </cell>
          <cell r="AG41">
            <v>3894</v>
          </cell>
          <cell r="AH41">
            <v>0.05</v>
          </cell>
          <cell r="AI41" t="str">
            <v>N/A</v>
          </cell>
          <cell r="AJ41" t="str">
            <v>N/A</v>
          </cell>
          <cell r="AK41">
            <v>307</v>
          </cell>
          <cell r="AL41">
            <v>4810</v>
          </cell>
          <cell r="AM41">
            <v>5066</v>
          </cell>
          <cell r="AN41">
            <v>6157</v>
          </cell>
          <cell r="BA41">
            <v>4758.8099999999995</v>
          </cell>
        </row>
        <row r="42">
          <cell r="B42" t="str">
            <v>NP-PA803U</v>
          </cell>
          <cell r="C42" t="str">
            <v>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2">
            <v>7499</v>
          </cell>
          <cell r="E42">
            <v>7193</v>
          </cell>
          <cell r="F42">
            <v>6539</v>
          </cell>
          <cell r="G42">
            <v>4120</v>
          </cell>
          <cell r="H42">
            <v>3923</v>
          </cell>
          <cell r="I42">
            <v>4120</v>
          </cell>
          <cell r="J42">
            <v>4120</v>
          </cell>
          <cell r="K42">
            <v>3914</v>
          </cell>
          <cell r="L42">
            <v>3629</v>
          </cell>
          <cell r="M42">
            <v>7.0000000000000007E-2</v>
          </cell>
          <cell r="O42">
            <v>4775</v>
          </cell>
          <cell r="S42">
            <v>1735</v>
          </cell>
          <cell r="T42">
            <v>3529</v>
          </cell>
          <cell r="U42">
            <v>0.05</v>
          </cell>
          <cell r="V42">
            <v>13108</v>
          </cell>
          <cell r="W42">
            <v>9207</v>
          </cell>
          <cell r="X42">
            <v>5274</v>
          </cell>
          <cell r="Y42">
            <v>5021</v>
          </cell>
          <cell r="Z42">
            <v>5274</v>
          </cell>
          <cell r="AA42">
            <v>7.0000000000000007E-2</v>
          </cell>
          <cell r="AC42">
            <v>6112</v>
          </cell>
          <cell r="AG42">
            <v>2221</v>
          </cell>
          <cell r="AH42">
            <v>0.05</v>
          </cell>
          <cell r="AI42" t="str">
            <v>N/A</v>
          </cell>
          <cell r="AJ42" t="str">
            <v>N/A</v>
          </cell>
          <cell r="AK42">
            <v>235</v>
          </cell>
          <cell r="AL42">
            <v>3688</v>
          </cell>
          <cell r="AM42">
            <v>3885</v>
          </cell>
          <cell r="AN42">
            <v>4720</v>
          </cell>
          <cell r="BA42">
            <v>3648.39</v>
          </cell>
        </row>
        <row r="43">
          <cell r="B43" t="str">
            <v>NP-PA803U-41ZL</v>
          </cell>
          <cell r="C43" t="str">
            <v>NP-PA803U with NP41ZL lens.  Bundle includes PA803U projector and NP41ZL lens, 3 Year Warranty (Can only be sold to authorized integrators and cannot be sold on the internet)</v>
          </cell>
          <cell r="D43">
            <v>8349</v>
          </cell>
          <cell r="E43">
            <v>7545</v>
          </cell>
          <cell r="F43">
            <v>6859</v>
          </cell>
          <cell r="G43">
            <v>4321</v>
          </cell>
          <cell r="H43">
            <v>4115</v>
          </cell>
          <cell r="I43">
            <v>4321</v>
          </cell>
          <cell r="J43">
            <v>4321</v>
          </cell>
          <cell r="K43">
            <v>4104.95</v>
          </cell>
          <cell r="L43">
            <v>3800</v>
          </cell>
          <cell r="M43">
            <v>7.0000000000000007E-2</v>
          </cell>
          <cell r="O43">
            <v>5000</v>
          </cell>
          <cell r="S43">
            <v>2093</v>
          </cell>
          <cell r="T43">
            <v>3699</v>
          </cell>
          <cell r="U43">
            <v>0.05</v>
          </cell>
          <cell r="V43">
            <v>14594</v>
          </cell>
          <cell r="W43">
            <v>9658</v>
          </cell>
          <cell r="X43">
            <v>5531</v>
          </cell>
          <cell r="Y43">
            <v>5267</v>
          </cell>
          <cell r="Z43">
            <v>5531</v>
          </cell>
          <cell r="AA43">
            <v>7.0000000000000007E-2</v>
          </cell>
          <cell r="AC43">
            <v>6400</v>
          </cell>
          <cell r="AG43">
            <v>2679</v>
          </cell>
          <cell r="AH43">
            <v>0.05</v>
          </cell>
          <cell r="AI43" t="str">
            <v>N/A</v>
          </cell>
          <cell r="AJ43" t="str">
            <v>N/A</v>
          </cell>
          <cell r="AK43">
            <v>247</v>
          </cell>
          <cell r="AL43">
            <v>3868</v>
          </cell>
          <cell r="AM43">
            <v>4074</v>
          </cell>
          <cell r="AN43">
            <v>4951</v>
          </cell>
          <cell r="BA43">
            <v>3826.95</v>
          </cell>
        </row>
        <row r="44">
          <cell r="B44" t="str">
            <v>NP-PA803UL</v>
          </cell>
          <cell r="C44" t="str">
            <v>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 - No Longer Accepting Orders</v>
          </cell>
          <cell r="D44">
            <v>12396</v>
          </cell>
          <cell r="E44">
            <v>11813</v>
          </cell>
          <cell r="F44">
            <v>10739</v>
          </cell>
          <cell r="G44">
            <v>6766</v>
          </cell>
          <cell r="H44">
            <v>6443</v>
          </cell>
          <cell r="I44">
            <v>6766</v>
          </cell>
          <cell r="J44">
            <v>6766</v>
          </cell>
          <cell r="K44">
            <v>6427.7</v>
          </cell>
          <cell r="L44">
            <v>6197.8</v>
          </cell>
          <cell r="M44">
            <v>7.0000000000000007E-2</v>
          </cell>
          <cell r="O44">
            <v>8155</v>
          </cell>
          <cell r="S44">
            <v>3307</v>
          </cell>
          <cell r="T44">
            <v>5799</v>
          </cell>
          <cell r="U44">
            <v>0.05</v>
          </cell>
          <cell r="V44">
            <v>21668</v>
          </cell>
          <cell r="W44">
            <v>15121</v>
          </cell>
          <cell r="X44">
            <v>8660</v>
          </cell>
          <cell r="Y44">
            <v>8247</v>
          </cell>
          <cell r="Z44">
            <v>8660</v>
          </cell>
          <cell r="AA44">
            <v>7.0000000000000007E-2</v>
          </cell>
          <cell r="AC44">
            <v>10438</v>
          </cell>
          <cell r="AG44">
            <v>4233</v>
          </cell>
          <cell r="AH44">
            <v>0.05</v>
          </cell>
          <cell r="AI44" t="str">
            <v>N/A</v>
          </cell>
          <cell r="AJ44" t="str">
            <v>N/A</v>
          </cell>
          <cell r="AK44">
            <v>387</v>
          </cell>
          <cell r="AL44">
            <v>6056</v>
          </cell>
          <cell r="AM44">
            <v>6379</v>
          </cell>
          <cell r="AN44">
            <v>7752</v>
          </cell>
          <cell r="BA44">
            <v>5991.99</v>
          </cell>
        </row>
        <row r="45">
          <cell r="B45" t="str">
            <v>NP-PA803UL-41ZL</v>
          </cell>
          <cell r="C45" t="str">
            <v>NP-PA803UL with NP41ZL lens.  Bundle includes PA803UL projector and NP41ZL lens, 5 Year Warranty (Can only be sold to authorized integrators and cannot be sold on the internet) - No Longer Accepting Orders</v>
          </cell>
          <cell r="D45">
            <v>12737</v>
          </cell>
          <cell r="E45">
            <v>12154</v>
          </cell>
          <cell r="F45">
            <v>11049</v>
          </cell>
          <cell r="G45">
            <v>6961</v>
          </cell>
          <cell r="H45">
            <v>6629</v>
          </cell>
          <cell r="I45">
            <v>6961</v>
          </cell>
          <cell r="J45">
            <v>6961</v>
          </cell>
          <cell r="K45">
            <v>6612.95</v>
          </cell>
          <cell r="L45">
            <v>6365</v>
          </cell>
          <cell r="M45">
            <v>7.0000000000000007E-2</v>
          </cell>
          <cell r="O45">
            <v>8375</v>
          </cell>
          <cell r="S45">
            <v>3665</v>
          </cell>
          <cell r="T45">
            <v>5969</v>
          </cell>
          <cell r="U45">
            <v>0.05</v>
          </cell>
          <cell r="V45">
            <v>22264</v>
          </cell>
          <cell r="W45">
            <v>15557</v>
          </cell>
          <cell r="X45">
            <v>8910</v>
          </cell>
          <cell r="Y45">
            <v>8485</v>
          </cell>
          <cell r="Z45">
            <v>8910</v>
          </cell>
          <cell r="AA45">
            <v>7.0000000000000007E-2</v>
          </cell>
          <cell r="AC45">
            <v>10720</v>
          </cell>
          <cell r="AG45">
            <v>4691</v>
          </cell>
          <cell r="AH45">
            <v>0.05</v>
          </cell>
          <cell r="AI45" t="str">
            <v>$186 IR 7/20/20 - 09/30/21</v>
          </cell>
          <cell r="AJ45" t="str">
            <v>$251 IR 7/20/20 - 09/30/21</v>
          </cell>
          <cell r="AK45">
            <v>398</v>
          </cell>
          <cell r="AL45">
            <v>6231</v>
          </cell>
          <cell r="AM45">
            <v>6563</v>
          </cell>
          <cell r="AN45">
            <v>7976</v>
          </cell>
          <cell r="BA45">
            <v>6164.9699999999993</v>
          </cell>
        </row>
        <row r="46">
          <cell r="B46" t="str">
            <v>NP-PA804UL-B</v>
          </cell>
          <cell r="C46" t="str">
            <v>WUXGA LCD, 8,200 Lumen Advanced Professional Laser Installation Projector (THIS PRODUCT SHIPS WITHOUT A LENS) - 3,000,000:1 Contrast (with Dynamic Contrast), Laser Phosphor Light Source, 4K Ready, Cinema Quality Video, Center lens design, HDBaseT Input and HDBaseT Repeater, Dual HDMI, VGA, DisplayPort, 3D Sync, Motorized and Manual Lenses, Full Geometric Correction (Including Edge-blending and Stacking), BLACK CABINET, 53.1 lbs, 5yr Warranty (Can only be sold to authorized integrators and cannot be sold on the internet)</v>
          </cell>
          <cell r="D46">
            <v>12999</v>
          </cell>
          <cell r="E46">
            <v>12099</v>
          </cell>
          <cell r="F46">
            <v>10999</v>
          </cell>
          <cell r="G46">
            <v>6929</v>
          </cell>
          <cell r="H46">
            <v>6599</v>
          </cell>
          <cell r="I46">
            <v>6929</v>
          </cell>
          <cell r="J46">
            <v>6929</v>
          </cell>
          <cell r="K46">
            <v>6582.5499999999993</v>
          </cell>
          <cell r="L46">
            <v>6197.8</v>
          </cell>
          <cell r="M46">
            <v>7.0000000000000007E-2</v>
          </cell>
          <cell r="O46">
            <v>8155</v>
          </cell>
          <cell r="S46">
            <v>3385</v>
          </cell>
          <cell r="T46">
            <v>5939</v>
          </cell>
          <cell r="U46">
            <v>0.05</v>
          </cell>
          <cell r="V46">
            <v>22722</v>
          </cell>
          <cell r="W46">
            <v>15487</v>
          </cell>
          <cell r="X46">
            <v>8869</v>
          </cell>
          <cell r="Y46">
            <v>8447</v>
          </cell>
          <cell r="Z46">
            <v>8869</v>
          </cell>
          <cell r="AA46">
            <v>7.0000000000000007E-2</v>
          </cell>
          <cell r="AC46">
            <v>10438</v>
          </cell>
          <cell r="AG46">
            <v>4333</v>
          </cell>
          <cell r="AH46">
            <v>0.05</v>
          </cell>
          <cell r="AI46" t="str">
            <v>N/A</v>
          </cell>
          <cell r="AJ46" t="str">
            <v>N/A</v>
          </cell>
          <cell r="AK46">
            <v>396</v>
          </cell>
          <cell r="AL46">
            <v>6203</v>
          </cell>
          <cell r="AM46">
            <v>6533</v>
          </cell>
          <cell r="AN46">
            <v>7940</v>
          </cell>
          <cell r="BA46">
            <v>6137.07</v>
          </cell>
        </row>
        <row r="47">
          <cell r="B47" t="str">
            <v>NP-PA804UL-W</v>
          </cell>
          <cell r="C47" t="str">
            <v>WUXGA LCD, 8,200 Lumen Advanced Professional Laser Installation Projector (THIS PRODUCT SHIPS WITHOUT A LENS) - 3,000,000:1 Contrast (with Dynamic Contrast), Laser Phosphor Light Source, 4K Ready, Cinema Quality Video, Center lens design, HDBaseT Input and HDBaseT Repeater, Dual HDMI, VGA, DisplayPort, 3D Sync, Motorized and Manual Lenses, Full Geometric Correction (Including Edge-blending and Stacking), WHITE CABINET, 53.1 lbs, 5yr Warranty (Can only be sold to authorized integrators and cannot be sold on the internet)</v>
          </cell>
          <cell r="D47">
            <v>12999</v>
          </cell>
          <cell r="E47">
            <v>12099</v>
          </cell>
          <cell r="F47">
            <v>10999</v>
          </cell>
          <cell r="G47">
            <v>6929</v>
          </cell>
          <cell r="H47">
            <v>6599</v>
          </cell>
          <cell r="I47">
            <v>6929</v>
          </cell>
          <cell r="J47">
            <v>6929</v>
          </cell>
          <cell r="K47">
            <v>6582.5499999999993</v>
          </cell>
          <cell r="L47">
            <v>6197.8</v>
          </cell>
          <cell r="M47">
            <v>7.0000000000000007E-2</v>
          </cell>
          <cell r="O47">
            <v>8155</v>
          </cell>
          <cell r="S47">
            <v>3385</v>
          </cell>
          <cell r="T47">
            <v>5939</v>
          </cell>
          <cell r="U47">
            <v>0.05</v>
          </cell>
          <cell r="V47">
            <v>22722</v>
          </cell>
          <cell r="W47">
            <v>15487</v>
          </cell>
          <cell r="X47">
            <v>8869</v>
          </cell>
          <cell r="Y47">
            <v>8447</v>
          </cell>
          <cell r="Z47">
            <v>8869</v>
          </cell>
          <cell r="AA47">
            <v>7.0000000000000007E-2</v>
          </cell>
          <cell r="AC47">
            <v>10438</v>
          </cell>
          <cell r="AG47">
            <v>4333</v>
          </cell>
          <cell r="AH47">
            <v>0.05</v>
          </cell>
          <cell r="AI47" t="str">
            <v>N/A</v>
          </cell>
          <cell r="AJ47" t="str">
            <v>N/A</v>
          </cell>
          <cell r="AK47">
            <v>396</v>
          </cell>
          <cell r="AL47">
            <v>6203</v>
          </cell>
          <cell r="AM47">
            <v>6533</v>
          </cell>
          <cell r="AN47">
            <v>7940</v>
          </cell>
          <cell r="BA47">
            <v>6137.07</v>
          </cell>
        </row>
        <row r="48">
          <cell r="B48" t="str">
            <v xml:space="preserve">NP-PA804UL-B-41 </v>
          </cell>
          <cell r="C48" t="str">
            <v>NP-PA804UL with NP41ZL lens.  Bundle includes PA804UL projector and NP41ZL lens, BLACK CABINET, 5 Year Warranty (Can only be sold to authorized integrators and cannot be sold on the internet)</v>
          </cell>
          <cell r="D48">
            <v>13499</v>
          </cell>
          <cell r="E48">
            <v>12451</v>
          </cell>
          <cell r="F48">
            <v>11319</v>
          </cell>
          <cell r="G48">
            <v>7131</v>
          </cell>
          <cell r="H48">
            <v>6791</v>
          </cell>
          <cell r="I48">
            <v>7131</v>
          </cell>
          <cell r="J48">
            <v>7131</v>
          </cell>
          <cell r="K48">
            <v>6774.45</v>
          </cell>
          <cell r="L48">
            <v>6365</v>
          </cell>
          <cell r="M48">
            <v>7.0000000000000007E-2</v>
          </cell>
          <cell r="O48">
            <v>8375</v>
          </cell>
          <cell r="S48">
            <v>3743</v>
          </cell>
          <cell r="T48">
            <v>6109</v>
          </cell>
          <cell r="U48">
            <v>0.05</v>
          </cell>
          <cell r="V48">
            <v>23596</v>
          </cell>
          <cell r="W48">
            <v>15937</v>
          </cell>
          <cell r="X48">
            <v>9128</v>
          </cell>
          <cell r="Y48">
            <v>8692</v>
          </cell>
          <cell r="Z48">
            <v>9128</v>
          </cell>
          <cell r="AA48">
            <v>7.0000000000000007E-2</v>
          </cell>
          <cell r="AC48">
            <v>10720</v>
          </cell>
          <cell r="AG48">
            <v>4791</v>
          </cell>
          <cell r="AH48">
            <v>0.05</v>
          </cell>
          <cell r="AI48" t="str">
            <v>N/A</v>
          </cell>
          <cell r="AJ48" t="str">
            <v>N/A</v>
          </cell>
          <cell r="AK48">
            <v>407</v>
          </cell>
          <cell r="AL48">
            <v>6384</v>
          </cell>
          <cell r="AM48">
            <v>6724</v>
          </cell>
          <cell r="AN48">
            <v>8171</v>
          </cell>
          <cell r="BA48">
            <v>6315.6299999999992</v>
          </cell>
        </row>
        <row r="49">
          <cell r="B49" t="str">
            <v xml:space="preserve">NP-PA804UL-W-41 </v>
          </cell>
          <cell r="C49" t="str">
            <v>NP-PA804UL with NP41ZL lens.  Bundle includes PA804UL projector and NP41ZL lens, WHITE CABINET, 5 Year Warranty (Can only be sold to authorized integrators and cannot be sold on the internet)</v>
          </cell>
          <cell r="D49">
            <v>13499</v>
          </cell>
          <cell r="E49">
            <v>12451</v>
          </cell>
          <cell r="F49">
            <v>11319</v>
          </cell>
          <cell r="G49">
            <v>7131</v>
          </cell>
          <cell r="H49">
            <v>6791</v>
          </cell>
          <cell r="I49">
            <v>7131</v>
          </cell>
          <cell r="J49">
            <v>7131</v>
          </cell>
          <cell r="K49">
            <v>6774.45</v>
          </cell>
          <cell r="L49">
            <v>6365</v>
          </cell>
          <cell r="M49">
            <v>7.0000000000000007E-2</v>
          </cell>
          <cell r="O49">
            <v>8375</v>
          </cell>
          <cell r="S49">
            <v>3743</v>
          </cell>
          <cell r="T49">
            <v>6109</v>
          </cell>
          <cell r="U49">
            <v>0.05</v>
          </cell>
          <cell r="V49">
            <v>23596</v>
          </cell>
          <cell r="W49">
            <v>15937</v>
          </cell>
          <cell r="X49">
            <v>9128</v>
          </cell>
          <cell r="Y49">
            <v>8692</v>
          </cell>
          <cell r="Z49">
            <v>9128</v>
          </cell>
          <cell r="AA49">
            <v>7.0000000000000007E-2</v>
          </cell>
          <cell r="AC49">
            <v>10720</v>
          </cell>
          <cell r="AG49">
            <v>4791</v>
          </cell>
          <cell r="AH49">
            <v>0.05</v>
          </cell>
          <cell r="AI49" t="str">
            <v>N/A</v>
          </cell>
          <cell r="AJ49" t="str">
            <v>N/A</v>
          </cell>
          <cell r="AK49">
            <v>407</v>
          </cell>
          <cell r="AL49">
            <v>6384</v>
          </cell>
          <cell r="AM49">
            <v>6724</v>
          </cell>
          <cell r="AN49">
            <v>8171</v>
          </cell>
          <cell r="BA49">
            <v>6315.6299999999992</v>
          </cell>
        </row>
        <row r="50">
          <cell r="B50" t="str">
            <v>NP-PA853W</v>
          </cell>
          <cell r="C50" t="str">
            <v>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50">
            <v>5599</v>
          </cell>
          <cell r="E50">
            <v>5400</v>
          </cell>
          <cell r="F50">
            <v>4909</v>
          </cell>
          <cell r="G50">
            <v>3093</v>
          </cell>
          <cell r="H50">
            <v>2945</v>
          </cell>
          <cell r="I50">
            <v>3093</v>
          </cell>
          <cell r="J50">
            <v>3093</v>
          </cell>
          <cell r="K50">
            <v>2938.35</v>
          </cell>
          <cell r="L50">
            <v>2735.2400000000002</v>
          </cell>
          <cell r="M50">
            <v>7.0000000000000007E-2</v>
          </cell>
          <cell r="O50">
            <v>3599</v>
          </cell>
          <cell r="S50">
            <v>1582</v>
          </cell>
          <cell r="T50">
            <v>2649</v>
          </cell>
          <cell r="U50">
            <v>0.05</v>
          </cell>
          <cell r="V50">
            <v>9787</v>
          </cell>
          <cell r="W50">
            <v>6912</v>
          </cell>
          <cell r="X50">
            <v>3959</v>
          </cell>
          <cell r="Y50">
            <v>3770</v>
          </cell>
          <cell r="Z50">
            <v>3959</v>
          </cell>
          <cell r="AA50">
            <v>7.0000000000000007E-2</v>
          </cell>
          <cell r="AC50">
            <v>4607</v>
          </cell>
          <cell r="AG50">
            <v>2025</v>
          </cell>
          <cell r="AH50">
            <v>0.05</v>
          </cell>
          <cell r="AI50" t="str">
            <v>N/A</v>
          </cell>
          <cell r="AJ50" t="str">
            <v>N/A</v>
          </cell>
          <cell r="AK50">
            <v>177</v>
          </cell>
          <cell r="AL50">
            <v>2768</v>
          </cell>
          <cell r="AM50">
            <v>2916</v>
          </cell>
          <cell r="AN50">
            <v>3543</v>
          </cell>
          <cell r="BA50">
            <v>2738.85</v>
          </cell>
        </row>
        <row r="51">
          <cell r="B51" t="str">
            <v>NP-PA853W-41ZL</v>
          </cell>
          <cell r="C51" t="str">
            <v>NP-PA853W with NP41ZL lens.  Bundle includes PA853W projector and NP41ZL lens, 3 Year Warranty (Can only be sold to authorized integrators and cannot be sold on the internet)</v>
          </cell>
          <cell r="D51">
            <v>6499</v>
          </cell>
          <cell r="E51">
            <v>5741</v>
          </cell>
          <cell r="F51">
            <v>5219</v>
          </cell>
          <cell r="G51">
            <v>3288</v>
          </cell>
          <cell r="H51">
            <v>3131</v>
          </cell>
          <cell r="I51">
            <v>3288</v>
          </cell>
          <cell r="J51">
            <v>3288</v>
          </cell>
          <cell r="K51">
            <v>3123.6</v>
          </cell>
          <cell r="L51">
            <v>2884.2</v>
          </cell>
          <cell r="M51">
            <v>7.0000000000000007E-2</v>
          </cell>
          <cell r="O51">
            <v>3795</v>
          </cell>
          <cell r="S51">
            <v>1940</v>
          </cell>
          <cell r="T51">
            <v>2819</v>
          </cell>
          <cell r="U51">
            <v>0.05</v>
          </cell>
          <cell r="V51">
            <v>11360</v>
          </cell>
          <cell r="W51">
            <v>7348</v>
          </cell>
          <cell r="X51">
            <v>4209</v>
          </cell>
          <cell r="Y51">
            <v>4008</v>
          </cell>
          <cell r="Z51">
            <v>4209</v>
          </cell>
          <cell r="AA51">
            <v>7.0000000000000007E-2</v>
          </cell>
          <cell r="AC51">
            <v>4858</v>
          </cell>
          <cell r="AG51">
            <v>2483</v>
          </cell>
          <cell r="AH51">
            <v>0.05</v>
          </cell>
          <cell r="AI51" t="str">
            <v>N/A</v>
          </cell>
          <cell r="AJ51" t="str">
            <v>N/A</v>
          </cell>
          <cell r="AK51">
            <v>188</v>
          </cell>
          <cell r="AL51">
            <v>2943</v>
          </cell>
          <cell r="AM51">
            <v>3100</v>
          </cell>
          <cell r="AN51">
            <v>3767</v>
          </cell>
          <cell r="BA51">
            <v>2911.83</v>
          </cell>
        </row>
        <row r="52">
          <cell r="B52" t="str">
            <v>NP-PA903X</v>
          </cell>
          <cell r="C52" t="str">
            <v>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52">
            <v>5399</v>
          </cell>
          <cell r="E52">
            <v>5224</v>
          </cell>
          <cell r="F52">
            <v>4749</v>
          </cell>
          <cell r="G52">
            <v>2992</v>
          </cell>
          <cell r="H52">
            <v>2849</v>
          </cell>
          <cell r="I52">
            <v>2992</v>
          </cell>
          <cell r="J52">
            <v>2992</v>
          </cell>
          <cell r="K52">
            <v>2842.4</v>
          </cell>
          <cell r="L52">
            <v>2628.84</v>
          </cell>
          <cell r="M52">
            <v>7.0000000000000007E-2</v>
          </cell>
          <cell r="O52">
            <v>3459</v>
          </cell>
          <cell r="S52">
            <v>1582</v>
          </cell>
          <cell r="T52">
            <v>2559</v>
          </cell>
          <cell r="U52">
            <v>0.05</v>
          </cell>
          <cell r="V52">
            <v>9437</v>
          </cell>
          <cell r="W52">
            <v>6687</v>
          </cell>
          <cell r="X52">
            <v>3830</v>
          </cell>
          <cell r="Y52">
            <v>3647</v>
          </cell>
          <cell r="Z52">
            <v>3830</v>
          </cell>
          <cell r="AA52">
            <v>7.0000000000000007E-2</v>
          </cell>
          <cell r="AC52">
            <v>4428</v>
          </cell>
          <cell r="AG52">
            <v>2025</v>
          </cell>
          <cell r="AH52">
            <v>0.05</v>
          </cell>
          <cell r="AI52" t="str">
            <v>N/A</v>
          </cell>
          <cell r="AJ52" t="str">
            <v>N/A</v>
          </cell>
          <cell r="AK52">
            <v>171</v>
          </cell>
          <cell r="AL52">
            <v>2678</v>
          </cell>
          <cell r="AM52">
            <v>2821</v>
          </cell>
          <cell r="AN52">
            <v>3428</v>
          </cell>
          <cell r="BA52">
            <v>2649.5699999999997</v>
          </cell>
        </row>
        <row r="53">
          <cell r="B53" t="str">
            <v>NP-PA903X-41ZL</v>
          </cell>
          <cell r="C53" t="str">
            <v>NP-PA903X with NP41ZL lens.  Bundle includes PA903X projector and NP41ZL lens, 3 Year Warranty (Can only be sold to authorized integrators and cannot be sold on the internet)</v>
          </cell>
          <cell r="D53">
            <v>6299</v>
          </cell>
          <cell r="E53">
            <v>5574</v>
          </cell>
          <cell r="F53">
            <v>5067</v>
          </cell>
          <cell r="G53">
            <v>3192</v>
          </cell>
          <cell r="H53">
            <v>3040</v>
          </cell>
          <cell r="I53">
            <v>3192</v>
          </cell>
          <cell r="J53">
            <v>3192</v>
          </cell>
          <cell r="K53">
            <v>3032.3999999999996</v>
          </cell>
          <cell r="L53">
            <v>2793</v>
          </cell>
          <cell r="M53">
            <v>7.0000000000000007E-2</v>
          </cell>
          <cell r="O53">
            <v>3675</v>
          </cell>
          <cell r="S53">
            <v>1940</v>
          </cell>
          <cell r="T53">
            <v>2739</v>
          </cell>
          <cell r="U53">
            <v>0.05</v>
          </cell>
          <cell r="V53">
            <v>11010</v>
          </cell>
          <cell r="W53">
            <v>7135</v>
          </cell>
          <cell r="X53">
            <v>4086</v>
          </cell>
          <cell r="Y53">
            <v>3891</v>
          </cell>
          <cell r="Z53">
            <v>4086</v>
          </cell>
          <cell r="AA53">
            <v>7.0000000000000007E-2</v>
          </cell>
          <cell r="AC53">
            <v>4704</v>
          </cell>
          <cell r="AG53">
            <v>2483</v>
          </cell>
          <cell r="AH53">
            <v>0.05</v>
          </cell>
          <cell r="AI53" t="str">
            <v>N/A</v>
          </cell>
          <cell r="AJ53" t="str">
            <v>N/A</v>
          </cell>
          <cell r="AK53">
            <v>182</v>
          </cell>
          <cell r="AL53">
            <v>2858</v>
          </cell>
          <cell r="AM53">
            <v>3010</v>
          </cell>
          <cell r="AN53">
            <v>3658</v>
          </cell>
          <cell r="BA53">
            <v>2827.2</v>
          </cell>
        </row>
        <row r="54">
          <cell r="B54" t="str">
            <v>NP-PA1004UL-B</v>
          </cell>
          <cell r="C54"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v>
          </cell>
          <cell r="D54">
            <v>23099</v>
          </cell>
          <cell r="E54">
            <v>16429</v>
          </cell>
          <cell r="F54">
            <v>14935</v>
          </cell>
          <cell r="G54">
            <v>9409</v>
          </cell>
          <cell r="H54">
            <v>8961</v>
          </cell>
          <cell r="I54">
            <v>9409</v>
          </cell>
          <cell r="J54">
            <v>9409</v>
          </cell>
          <cell r="K54">
            <v>8938.5499999999993</v>
          </cell>
          <cell r="L54">
            <v>9514.44</v>
          </cell>
          <cell r="M54">
            <v>7.0000000000000007E-2</v>
          </cell>
          <cell r="O54">
            <v>12519</v>
          </cell>
          <cell r="S54">
            <v>3751</v>
          </cell>
          <cell r="T54">
            <v>8059</v>
          </cell>
          <cell r="U54">
            <v>0.05</v>
          </cell>
          <cell r="V54">
            <v>40377</v>
          </cell>
          <cell r="W54">
            <v>21029</v>
          </cell>
          <cell r="X54">
            <v>12044</v>
          </cell>
          <cell r="Y54">
            <v>11470</v>
          </cell>
          <cell r="Z54">
            <v>12044</v>
          </cell>
          <cell r="AA54">
            <v>7.0000000000000007E-2</v>
          </cell>
          <cell r="AC54">
            <v>16024</v>
          </cell>
          <cell r="AG54">
            <v>4801</v>
          </cell>
          <cell r="AH54">
            <v>0.05</v>
          </cell>
          <cell r="AI54" t="str">
            <v>N/A</v>
          </cell>
          <cell r="AJ54" t="str">
            <v>N/A</v>
          </cell>
          <cell r="AK54">
            <v>538</v>
          </cell>
          <cell r="AL54">
            <v>8423</v>
          </cell>
          <cell r="AM54">
            <v>8871</v>
          </cell>
          <cell r="AN54">
            <v>10781</v>
          </cell>
          <cell r="BA54">
            <v>8333.73</v>
          </cell>
        </row>
        <row r="55">
          <cell r="B55" t="str">
            <v>NP-PA1004UL-W</v>
          </cell>
          <cell r="C55"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v>
          </cell>
          <cell r="D55">
            <v>23099</v>
          </cell>
          <cell r="E55">
            <v>16429</v>
          </cell>
          <cell r="F55">
            <v>14935</v>
          </cell>
          <cell r="G55">
            <v>9409</v>
          </cell>
          <cell r="H55">
            <v>8961</v>
          </cell>
          <cell r="I55">
            <v>9409</v>
          </cell>
          <cell r="J55">
            <v>9409</v>
          </cell>
          <cell r="K55">
            <v>8938.5499999999993</v>
          </cell>
          <cell r="L55">
            <v>9514.44</v>
          </cell>
          <cell r="M55">
            <v>7.0000000000000007E-2</v>
          </cell>
          <cell r="O55">
            <v>12519</v>
          </cell>
          <cell r="S55">
            <v>3751</v>
          </cell>
          <cell r="T55">
            <v>8059</v>
          </cell>
          <cell r="U55">
            <v>0.05</v>
          </cell>
          <cell r="V55">
            <v>40377</v>
          </cell>
          <cell r="W55">
            <v>21029</v>
          </cell>
          <cell r="X55">
            <v>12044</v>
          </cell>
          <cell r="Y55">
            <v>11470</v>
          </cell>
          <cell r="Z55">
            <v>12044</v>
          </cell>
          <cell r="AA55">
            <v>7.0000000000000007E-2</v>
          </cell>
          <cell r="AC55">
            <v>16024</v>
          </cell>
          <cell r="AG55">
            <v>4801</v>
          </cell>
          <cell r="AH55">
            <v>0.05</v>
          </cell>
          <cell r="AI55" t="str">
            <v>N/A</v>
          </cell>
          <cell r="AJ55" t="str">
            <v>N/A</v>
          </cell>
          <cell r="AK55">
            <v>538</v>
          </cell>
          <cell r="AL55">
            <v>8423</v>
          </cell>
          <cell r="AM55">
            <v>8871</v>
          </cell>
          <cell r="AN55">
            <v>10781</v>
          </cell>
          <cell r="BA55">
            <v>8333.73</v>
          </cell>
        </row>
        <row r="56">
          <cell r="B56" t="str">
            <v xml:space="preserve">NP-PA1004UL-B-41 </v>
          </cell>
          <cell r="C56" t="str">
            <v>NP-PA1004UL with NP41ZL lens.  Bundle includes PA1004UL projector and NP41ZL lens, BLACK CABINET, 5 Year Warranty (Can only be sold to authorized integrators and cannot be sold on the internet)</v>
          </cell>
          <cell r="D56">
            <v>23799</v>
          </cell>
          <cell r="E56">
            <v>16994</v>
          </cell>
          <cell r="F56">
            <v>15449</v>
          </cell>
          <cell r="G56">
            <v>9733</v>
          </cell>
          <cell r="H56">
            <v>9269</v>
          </cell>
          <cell r="I56">
            <v>9733</v>
          </cell>
          <cell r="J56">
            <v>9733</v>
          </cell>
          <cell r="K56">
            <v>9246.35</v>
          </cell>
          <cell r="L56">
            <v>9674.0400000000009</v>
          </cell>
          <cell r="M56">
            <v>7.0000000000000007E-2</v>
          </cell>
          <cell r="O56">
            <v>12729</v>
          </cell>
          <cell r="S56">
            <v>4109</v>
          </cell>
          <cell r="T56">
            <v>8339</v>
          </cell>
          <cell r="U56">
            <v>0.05</v>
          </cell>
          <cell r="V56">
            <v>41600</v>
          </cell>
          <cell r="W56">
            <v>21752</v>
          </cell>
          <cell r="X56">
            <v>12458</v>
          </cell>
          <cell r="Y56">
            <v>11864</v>
          </cell>
          <cell r="Z56">
            <v>12458</v>
          </cell>
          <cell r="AA56">
            <v>7.0000000000000007E-2</v>
          </cell>
          <cell r="AC56">
            <v>16293</v>
          </cell>
          <cell r="AG56">
            <v>5260</v>
          </cell>
          <cell r="AH56">
            <v>0.05</v>
          </cell>
          <cell r="AI56" t="str">
            <v>N/A</v>
          </cell>
          <cell r="AJ56" t="str">
            <v>N/A</v>
          </cell>
          <cell r="AK56">
            <v>556</v>
          </cell>
          <cell r="AL56">
            <v>8713</v>
          </cell>
          <cell r="AM56">
            <v>9177</v>
          </cell>
          <cell r="AN56">
            <v>11152</v>
          </cell>
          <cell r="BA56">
            <v>8620.17</v>
          </cell>
        </row>
        <row r="57">
          <cell r="B57" t="str">
            <v xml:space="preserve">NP-PA1004UL-W-41 </v>
          </cell>
          <cell r="C57" t="str">
            <v>NP-PA1004UL with NP41ZL lens.  Bundle includes PA1004UL projector and NP41ZL lens, WHITE CABINET, 5 Year Warranty (Can only be sold to authorized integrators and cannot be sold on the internet)</v>
          </cell>
          <cell r="D57">
            <v>23799</v>
          </cell>
          <cell r="E57">
            <v>16994</v>
          </cell>
          <cell r="F57">
            <v>15449</v>
          </cell>
          <cell r="G57">
            <v>9733</v>
          </cell>
          <cell r="H57">
            <v>9269</v>
          </cell>
          <cell r="I57">
            <v>9733</v>
          </cell>
          <cell r="J57">
            <v>9733</v>
          </cell>
          <cell r="K57">
            <v>9246.35</v>
          </cell>
          <cell r="L57">
            <v>9674.0400000000009</v>
          </cell>
          <cell r="M57">
            <v>7.0000000000000007E-2</v>
          </cell>
          <cell r="O57">
            <v>12729</v>
          </cell>
          <cell r="S57">
            <v>4109</v>
          </cell>
          <cell r="T57">
            <v>8339</v>
          </cell>
          <cell r="U57">
            <v>0.05</v>
          </cell>
          <cell r="V57">
            <v>41600</v>
          </cell>
          <cell r="W57">
            <v>21752</v>
          </cell>
          <cell r="X57">
            <v>12458</v>
          </cell>
          <cell r="Y57">
            <v>11864</v>
          </cell>
          <cell r="Z57">
            <v>12458</v>
          </cell>
          <cell r="AA57">
            <v>7.0000000000000007E-2</v>
          </cell>
          <cell r="AC57">
            <v>16293</v>
          </cell>
          <cell r="AG57">
            <v>5260</v>
          </cell>
          <cell r="AH57">
            <v>0.05</v>
          </cell>
          <cell r="AI57" t="str">
            <v>N/A</v>
          </cell>
          <cell r="AJ57" t="str">
            <v>N/A</v>
          </cell>
          <cell r="AK57">
            <v>556</v>
          </cell>
          <cell r="AL57">
            <v>8713</v>
          </cell>
          <cell r="AM57">
            <v>9177</v>
          </cell>
          <cell r="AN57">
            <v>11152</v>
          </cell>
          <cell r="BA57">
            <v>8620.17</v>
          </cell>
        </row>
        <row r="59">
          <cell r="B59" t="str">
            <v>NP-PX803UL-WH</v>
          </cell>
          <cell r="C59"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v>
          </cell>
          <cell r="D59">
            <v>19999</v>
          </cell>
          <cell r="E59">
            <v>15069</v>
          </cell>
          <cell r="F59">
            <v>13699</v>
          </cell>
          <cell r="G59">
            <v>8630</v>
          </cell>
          <cell r="H59">
            <v>8219</v>
          </cell>
          <cell r="I59">
            <v>8630</v>
          </cell>
          <cell r="J59">
            <v>8630</v>
          </cell>
          <cell r="K59">
            <v>8198.5</v>
          </cell>
          <cell r="L59">
            <v>7643.6699999999992</v>
          </cell>
          <cell r="M59">
            <v>7.0000000000000007E-2</v>
          </cell>
          <cell r="O59" t="str">
            <v>NA</v>
          </cell>
          <cell r="S59">
            <v>5850</v>
          </cell>
          <cell r="T59">
            <v>7399</v>
          </cell>
          <cell r="U59">
            <v>0.05</v>
          </cell>
          <cell r="V59">
            <v>34958</v>
          </cell>
          <cell r="W59">
            <v>19288</v>
          </cell>
          <cell r="X59">
            <v>11046</v>
          </cell>
          <cell r="Y59">
            <v>10520</v>
          </cell>
          <cell r="Z59">
            <v>11046</v>
          </cell>
          <cell r="AA59">
            <v>7.0000000000000007E-2</v>
          </cell>
          <cell r="AC59">
            <v>0</v>
          </cell>
          <cell r="AG59">
            <v>7488</v>
          </cell>
          <cell r="AH59">
            <v>0.05</v>
          </cell>
          <cell r="AI59" t="str">
            <v>N/A</v>
          </cell>
          <cell r="AJ59" t="str">
            <v>N/A</v>
          </cell>
          <cell r="AK59">
            <v>329</v>
          </cell>
          <cell r="AL59">
            <v>7890</v>
          </cell>
          <cell r="AM59">
            <v>8301</v>
          </cell>
          <cell r="AN59">
            <v>10099</v>
          </cell>
          <cell r="BA59">
            <v>7397.1</v>
          </cell>
        </row>
        <row r="60">
          <cell r="B60" t="str">
            <v>NP-PX803UL-BK</v>
          </cell>
          <cell r="C60"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v>
          </cell>
          <cell r="D60">
            <v>19999</v>
          </cell>
          <cell r="E60">
            <v>15069</v>
          </cell>
          <cell r="F60">
            <v>13699</v>
          </cell>
          <cell r="G60">
            <v>8630</v>
          </cell>
          <cell r="H60">
            <v>8219</v>
          </cell>
          <cell r="I60">
            <v>8630</v>
          </cell>
          <cell r="J60">
            <v>8630</v>
          </cell>
          <cell r="K60">
            <v>8198.5</v>
          </cell>
          <cell r="L60">
            <v>7643.6699999999992</v>
          </cell>
          <cell r="M60">
            <v>7.0000000000000007E-2</v>
          </cell>
          <cell r="O60" t="str">
            <v>NA</v>
          </cell>
          <cell r="S60">
            <v>5850</v>
          </cell>
          <cell r="T60">
            <v>7399</v>
          </cell>
          <cell r="U60">
            <v>0.05</v>
          </cell>
          <cell r="V60">
            <v>34958</v>
          </cell>
          <cell r="W60">
            <v>19288</v>
          </cell>
          <cell r="X60">
            <v>11046</v>
          </cell>
          <cell r="Y60">
            <v>10520</v>
          </cell>
          <cell r="Z60">
            <v>11046</v>
          </cell>
          <cell r="AA60">
            <v>7.0000000000000007E-2</v>
          </cell>
          <cell r="AC60">
            <v>0</v>
          </cell>
          <cell r="AG60">
            <v>7488</v>
          </cell>
          <cell r="AH60">
            <v>0.05</v>
          </cell>
          <cell r="AI60" t="str">
            <v>N/A</v>
          </cell>
          <cell r="AJ60" t="str">
            <v>N/A</v>
          </cell>
          <cell r="AK60">
            <v>329</v>
          </cell>
          <cell r="AL60">
            <v>7890</v>
          </cell>
          <cell r="AM60">
            <v>8301</v>
          </cell>
          <cell r="AN60">
            <v>10099</v>
          </cell>
          <cell r="BA60">
            <v>7397.1</v>
          </cell>
        </row>
        <row r="61">
          <cell r="B61" t="str">
            <v>NP-PX803UL-W-18</v>
          </cell>
          <cell r="C61" t="str">
            <v>NP-PX803UL-WH with NP18ZL lens.  Bundle includes PX803UL-WH projector and NP18ZL lens, 5 Year Warranty (Can only be sold to authorized integrators and cannot be sold on the internet) (Suggested Replacement Model for the NP-PX800X-08ZL and NP-PX800X2-08ZL)</v>
          </cell>
          <cell r="D61">
            <v>21649</v>
          </cell>
          <cell r="E61">
            <v>17896</v>
          </cell>
          <cell r="F61">
            <v>16269</v>
          </cell>
          <cell r="G61">
            <v>10249</v>
          </cell>
          <cell r="H61">
            <v>9761</v>
          </cell>
          <cell r="I61">
            <v>10249</v>
          </cell>
          <cell r="J61">
            <v>10249</v>
          </cell>
          <cell r="K61">
            <v>9736.5499999999993</v>
          </cell>
          <cell r="L61">
            <v>9077.73</v>
          </cell>
          <cell r="M61">
            <v>7.0000000000000007E-2</v>
          </cell>
          <cell r="O61" t="str">
            <v>NA</v>
          </cell>
          <cell r="S61">
            <v>6832</v>
          </cell>
          <cell r="T61">
            <v>8779</v>
          </cell>
          <cell r="U61">
            <v>0.05</v>
          </cell>
          <cell r="V61">
            <v>37842</v>
          </cell>
          <cell r="W61">
            <v>22907</v>
          </cell>
          <cell r="X61">
            <v>13119</v>
          </cell>
          <cell r="Y61">
            <v>12494</v>
          </cell>
          <cell r="Z61">
            <v>13119</v>
          </cell>
          <cell r="AA61">
            <v>7.0000000000000007E-2</v>
          </cell>
          <cell r="AC61">
            <v>0</v>
          </cell>
          <cell r="AG61">
            <v>8745</v>
          </cell>
          <cell r="AH61">
            <v>0.05</v>
          </cell>
          <cell r="AI61" t="str">
            <v>N/A</v>
          </cell>
          <cell r="AJ61" t="str">
            <v>N/A</v>
          </cell>
          <cell r="AK61">
            <v>390</v>
          </cell>
          <cell r="AL61">
            <v>9371</v>
          </cell>
          <cell r="AM61">
            <v>9859</v>
          </cell>
          <cell r="AN61">
            <v>11995</v>
          </cell>
          <cell r="BA61">
            <v>8784.9</v>
          </cell>
        </row>
        <row r="62">
          <cell r="B62" t="str">
            <v>NP-PX803UL-B-18</v>
          </cell>
          <cell r="C62" t="str">
            <v>NP-PX803UL-BK with NP18ZL lens.  Bundle includes PX803UL-BK projector and NP18ZL lens, 5 Year Warranty (Can only be sold to authorized integrators and cannot be sold on the internet) (Suggested Replacement Model for the NP-PX800X-08ZL and NP-PX800X2-08ZL)</v>
          </cell>
          <cell r="D62">
            <v>21649</v>
          </cell>
          <cell r="E62">
            <v>17896</v>
          </cell>
          <cell r="F62">
            <v>16269</v>
          </cell>
          <cell r="G62">
            <v>10249</v>
          </cell>
          <cell r="H62">
            <v>9761</v>
          </cell>
          <cell r="I62">
            <v>10249</v>
          </cell>
          <cell r="J62">
            <v>10249</v>
          </cell>
          <cell r="K62">
            <v>9736.5499999999993</v>
          </cell>
          <cell r="L62">
            <v>9077.73</v>
          </cell>
          <cell r="M62">
            <v>7.0000000000000007E-2</v>
          </cell>
          <cell r="O62" t="str">
            <v>NA</v>
          </cell>
          <cell r="S62">
            <v>6832</v>
          </cell>
          <cell r="T62">
            <v>8779</v>
          </cell>
          <cell r="U62">
            <v>0.05</v>
          </cell>
          <cell r="V62">
            <v>37842</v>
          </cell>
          <cell r="W62">
            <v>22907</v>
          </cell>
          <cell r="X62">
            <v>13119</v>
          </cell>
          <cell r="Y62">
            <v>12494</v>
          </cell>
          <cell r="Z62">
            <v>13119</v>
          </cell>
          <cell r="AA62">
            <v>7.0000000000000007E-2</v>
          </cell>
          <cell r="AC62">
            <v>0</v>
          </cell>
          <cell r="AG62">
            <v>8745</v>
          </cell>
          <cell r="AH62">
            <v>0.05</v>
          </cell>
          <cell r="AI62" t="str">
            <v>N/A</v>
          </cell>
          <cell r="AJ62" t="str">
            <v>N/A</v>
          </cell>
          <cell r="AK62">
            <v>390</v>
          </cell>
          <cell r="AL62">
            <v>9371</v>
          </cell>
          <cell r="AM62">
            <v>9859</v>
          </cell>
          <cell r="AN62">
            <v>11995</v>
          </cell>
          <cell r="BA62">
            <v>8784.9</v>
          </cell>
        </row>
        <row r="63">
          <cell r="B63" t="str">
            <v>NP-PX1004UL-WH</v>
          </cell>
          <cell r="C63"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v>
          </cell>
          <cell r="D63">
            <v>25499</v>
          </cell>
          <cell r="E63">
            <v>16789</v>
          </cell>
          <cell r="F63">
            <v>16789</v>
          </cell>
          <cell r="G63">
            <v>10577</v>
          </cell>
          <cell r="H63">
            <v>10073</v>
          </cell>
          <cell r="I63">
            <v>10577</v>
          </cell>
          <cell r="J63">
            <v>10577</v>
          </cell>
          <cell r="K63">
            <v>10048.15</v>
          </cell>
          <cell r="L63">
            <v>9367.89</v>
          </cell>
          <cell r="M63">
            <v>7.0000000000000007E-2</v>
          </cell>
          <cell r="O63" t="str">
            <v>NA</v>
          </cell>
          <cell r="S63">
            <v>6588</v>
          </cell>
          <cell r="T63">
            <v>9069</v>
          </cell>
          <cell r="U63">
            <v>0.05</v>
          </cell>
          <cell r="V63">
            <v>44572</v>
          </cell>
          <cell r="W63">
            <v>21490</v>
          </cell>
          <cell r="X63">
            <v>13539</v>
          </cell>
          <cell r="Y63">
            <v>12893</v>
          </cell>
          <cell r="Z63">
            <v>13539</v>
          </cell>
          <cell r="AA63">
            <v>7.0000000000000007E-2</v>
          </cell>
          <cell r="AC63">
            <v>0</v>
          </cell>
          <cell r="AG63">
            <v>8433</v>
          </cell>
          <cell r="AH63">
            <v>0.05</v>
          </cell>
          <cell r="AI63" t="str">
            <v>N/A</v>
          </cell>
          <cell r="AJ63" t="str">
            <v>N/A</v>
          </cell>
          <cell r="AK63">
            <v>403</v>
          </cell>
          <cell r="AL63">
            <v>9670</v>
          </cell>
          <cell r="AM63">
            <v>10174</v>
          </cell>
          <cell r="AN63">
            <v>12377</v>
          </cell>
          <cell r="BA63">
            <v>9065.7000000000007</v>
          </cell>
        </row>
        <row r="64">
          <cell r="B64" t="str">
            <v>NP-PX1004UL-BK</v>
          </cell>
          <cell r="C64"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v>
          </cell>
          <cell r="D64">
            <v>25499</v>
          </cell>
          <cell r="E64">
            <v>16789</v>
          </cell>
          <cell r="F64">
            <v>16789</v>
          </cell>
          <cell r="G64">
            <v>10577</v>
          </cell>
          <cell r="H64">
            <v>10073</v>
          </cell>
          <cell r="I64">
            <v>10577</v>
          </cell>
          <cell r="J64">
            <v>10577</v>
          </cell>
          <cell r="K64">
            <v>10048.15</v>
          </cell>
          <cell r="L64">
            <v>9367.89</v>
          </cell>
          <cell r="M64">
            <v>7.0000000000000007E-2</v>
          </cell>
          <cell r="O64" t="str">
            <v>NA</v>
          </cell>
          <cell r="S64">
            <v>6588</v>
          </cell>
          <cell r="T64">
            <v>9069</v>
          </cell>
          <cell r="U64">
            <v>0.05</v>
          </cell>
          <cell r="V64">
            <v>44572</v>
          </cell>
          <cell r="W64">
            <v>21490</v>
          </cell>
          <cell r="X64">
            <v>13539</v>
          </cell>
          <cell r="Y64">
            <v>12893</v>
          </cell>
          <cell r="Z64">
            <v>13539</v>
          </cell>
          <cell r="AA64">
            <v>7.0000000000000007E-2</v>
          </cell>
          <cell r="AC64">
            <v>0</v>
          </cell>
          <cell r="AG64">
            <v>8433</v>
          </cell>
          <cell r="AH64">
            <v>0.05</v>
          </cell>
          <cell r="AI64" t="str">
            <v>N/A</v>
          </cell>
          <cell r="AJ64" t="str">
            <v>N/A</v>
          </cell>
          <cell r="AK64">
            <v>403</v>
          </cell>
          <cell r="AL64">
            <v>9670</v>
          </cell>
          <cell r="AM64">
            <v>10174</v>
          </cell>
          <cell r="AN64">
            <v>12377</v>
          </cell>
          <cell r="BA64">
            <v>9065.7000000000007</v>
          </cell>
        </row>
        <row r="65">
          <cell r="B65" t="str">
            <v>NP-PX1004UL-W-18</v>
          </cell>
          <cell r="C65" t="str">
            <v>NP-PX1004UL-WH with NP18ZL lens.  Bundle includes PX1004UL-WH projector and NP18ZL lens, 5 Year Warranty (Can only be sold to authorized integrators and cannot be sold on the internet) (Suggested Replacement Model for the NP-PX800X-08ZL and NP-PX800X2-08ZL)</v>
          </cell>
          <cell r="D65">
            <v>28474</v>
          </cell>
          <cell r="E65">
            <v>19259</v>
          </cell>
          <cell r="F65">
            <v>19259</v>
          </cell>
          <cell r="G65">
            <v>12133</v>
          </cell>
          <cell r="H65">
            <v>11555</v>
          </cell>
          <cell r="I65">
            <v>12133</v>
          </cell>
          <cell r="J65">
            <v>12133</v>
          </cell>
          <cell r="K65">
            <v>11526.35</v>
          </cell>
          <cell r="L65">
            <v>10746.15</v>
          </cell>
          <cell r="M65">
            <v>7.0000000000000007E-2</v>
          </cell>
          <cell r="O65" t="str">
            <v>NA</v>
          </cell>
          <cell r="S65">
            <v>7570</v>
          </cell>
          <cell r="T65">
            <v>10399</v>
          </cell>
          <cell r="U65">
            <v>0.05</v>
          </cell>
          <cell r="V65">
            <v>49772</v>
          </cell>
          <cell r="W65">
            <v>24652</v>
          </cell>
          <cell r="X65">
            <v>15530</v>
          </cell>
          <cell r="Y65">
            <v>14790</v>
          </cell>
          <cell r="Z65">
            <v>15530</v>
          </cell>
          <cell r="AA65">
            <v>7.0000000000000007E-2</v>
          </cell>
          <cell r="AC65">
            <v>0</v>
          </cell>
          <cell r="AG65">
            <v>9690</v>
          </cell>
          <cell r="AH65">
            <v>0.05</v>
          </cell>
          <cell r="AI65" t="str">
            <v>N/A</v>
          </cell>
          <cell r="AJ65" t="str">
            <v>N/A</v>
          </cell>
          <cell r="AK65">
            <v>462</v>
          </cell>
          <cell r="AL65">
            <v>11093</v>
          </cell>
          <cell r="AM65">
            <v>11671</v>
          </cell>
          <cell r="AN65">
            <v>14199</v>
          </cell>
          <cell r="BA65">
            <v>10399.5</v>
          </cell>
        </row>
        <row r="66">
          <cell r="B66" t="str">
            <v>NP-PX1004UL-B-18</v>
          </cell>
          <cell r="C66" t="str">
            <v>NP-PX1004UL-BK with NP18ZL lens.  Bundle includes PX1004UL-BK projector and NP18ZL lens, 5 Year Warranty (Can only be sold to authorized integrators and cannot be sold on the internet) (Suggested Replacement Model for the NP-PX800X-08ZL and NP-PX800X2-08ZL)</v>
          </cell>
          <cell r="D66">
            <v>28474</v>
          </cell>
          <cell r="E66">
            <v>19259</v>
          </cell>
          <cell r="F66">
            <v>19259</v>
          </cell>
          <cell r="G66">
            <v>12133</v>
          </cell>
          <cell r="H66">
            <v>11555</v>
          </cell>
          <cell r="I66">
            <v>12133</v>
          </cell>
          <cell r="J66">
            <v>12133</v>
          </cell>
          <cell r="K66">
            <v>11526.35</v>
          </cell>
          <cell r="L66">
            <v>10746.15</v>
          </cell>
          <cell r="M66">
            <v>7.0000000000000007E-2</v>
          </cell>
          <cell r="O66" t="str">
            <v>NA</v>
          </cell>
          <cell r="S66">
            <v>7570</v>
          </cell>
          <cell r="T66">
            <v>10399</v>
          </cell>
          <cell r="U66">
            <v>0.05</v>
          </cell>
          <cell r="V66">
            <v>49772</v>
          </cell>
          <cell r="W66">
            <v>24652</v>
          </cell>
          <cell r="X66">
            <v>15530</v>
          </cell>
          <cell r="Y66">
            <v>14790</v>
          </cell>
          <cell r="Z66">
            <v>15530</v>
          </cell>
          <cell r="AA66">
            <v>7.0000000000000007E-2</v>
          </cell>
          <cell r="AC66">
            <v>0</v>
          </cell>
          <cell r="AG66">
            <v>9690</v>
          </cell>
          <cell r="AH66">
            <v>0.05</v>
          </cell>
          <cell r="AI66" t="str">
            <v>N/A</v>
          </cell>
          <cell r="AJ66" t="str">
            <v>N/A</v>
          </cell>
          <cell r="AK66">
            <v>462</v>
          </cell>
          <cell r="AL66">
            <v>11093</v>
          </cell>
          <cell r="AM66">
            <v>11671</v>
          </cell>
          <cell r="AN66">
            <v>14199</v>
          </cell>
          <cell r="BA66">
            <v>10399.5</v>
          </cell>
        </row>
        <row r="67">
          <cell r="B67" t="str">
            <v>NP-PX1005QL-W</v>
          </cell>
          <cell r="C67"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v>
          </cell>
          <cell r="D67">
            <v>30749</v>
          </cell>
          <cell r="E67">
            <v>21119</v>
          </cell>
          <cell r="F67">
            <v>21119</v>
          </cell>
          <cell r="G67">
            <v>13305</v>
          </cell>
          <cell r="H67">
            <v>12671</v>
          </cell>
          <cell r="I67">
            <v>13305</v>
          </cell>
          <cell r="J67">
            <v>13305</v>
          </cell>
          <cell r="K67">
            <v>12639.75</v>
          </cell>
          <cell r="L67">
            <v>11784.029999999999</v>
          </cell>
          <cell r="M67">
            <v>7.0000000000000007E-2</v>
          </cell>
          <cell r="O67" t="str">
            <v>NA</v>
          </cell>
          <cell r="S67">
            <v>9472</v>
          </cell>
          <cell r="T67">
            <v>11399</v>
          </cell>
          <cell r="U67">
            <v>0.05</v>
          </cell>
          <cell r="V67">
            <v>53749</v>
          </cell>
          <cell r="W67">
            <v>27032</v>
          </cell>
          <cell r="X67">
            <v>17030</v>
          </cell>
          <cell r="Y67">
            <v>16219</v>
          </cell>
          <cell r="Z67">
            <v>17030</v>
          </cell>
          <cell r="AA67">
            <v>7.0000000000000007E-2</v>
          </cell>
          <cell r="AC67">
            <v>0</v>
          </cell>
          <cell r="AG67">
            <v>12124</v>
          </cell>
          <cell r="AH67">
            <v>0.05</v>
          </cell>
          <cell r="AI67" t="str">
            <v>N/A</v>
          </cell>
          <cell r="AJ67" t="str">
            <v>N/A</v>
          </cell>
          <cell r="AK67">
            <v>507</v>
          </cell>
          <cell r="AL67">
            <v>12164</v>
          </cell>
          <cell r="AM67">
            <v>12798</v>
          </cell>
          <cell r="AN67">
            <v>15570</v>
          </cell>
          <cell r="BA67">
            <v>11784.029999999999</v>
          </cell>
        </row>
        <row r="68">
          <cell r="B68" t="str">
            <v>NP-PX1005QL-B</v>
          </cell>
          <cell r="C68"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v>
          </cell>
          <cell r="D68">
            <v>30749</v>
          </cell>
          <cell r="E68">
            <v>21119</v>
          </cell>
          <cell r="F68">
            <v>21119</v>
          </cell>
          <cell r="G68">
            <v>13305</v>
          </cell>
          <cell r="H68">
            <v>12671</v>
          </cell>
          <cell r="I68">
            <v>13305</v>
          </cell>
          <cell r="J68">
            <v>13305</v>
          </cell>
          <cell r="K68">
            <v>12639.75</v>
          </cell>
          <cell r="L68">
            <v>11784.029999999999</v>
          </cell>
          <cell r="M68">
            <v>7.0000000000000007E-2</v>
          </cell>
          <cell r="O68" t="str">
            <v>NA</v>
          </cell>
          <cell r="S68">
            <v>9472</v>
          </cell>
          <cell r="T68">
            <v>11399</v>
          </cell>
          <cell r="U68">
            <v>0.05</v>
          </cell>
          <cell r="V68">
            <v>53749</v>
          </cell>
          <cell r="W68">
            <v>27032</v>
          </cell>
          <cell r="X68">
            <v>17030</v>
          </cell>
          <cell r="Y68">
            <v>16219</v>
          </cell>
          <cell r="Z68">
            <v>17030</v>
          </cell>
          <cell r="AA68">
            <v>7.0000000000000007E-2</v>
          </cell>
          <cell r="AC68">
            <v>0</v>
          </cell>
          <cell r="AG68">
            <v>12124</v>
          </cell>
          <cell r="AH68">
            <v>0.05</v>
          </cell>
          <cell r="AI68" t="str">
            <v>N/A</v>
          </cell>
          <cell r="AJ68" t="str">
            <v>N/A</v>
          </cell>
          <cell r="AK68">
            <v>507</v>
          </cell>
          <cell r="AL68">
            <v>12164</v>
          </cell>
          <cell r="AM68">
            <v>12798</v>
          </cell>
          <cell r="AN68">
            <v>15570</v>
          </cell>
          <cell r="BA68">
            <v>11784.029999999999</v>
          </cell>
        </row>
        <row r="69">
          <cell r="B69" t="str">
            <v>NP-PX1005QL-W-18</v>
          </cell>
          <cell r="C69" t="str">
            <v>NP-PX1005QL-WH with NP18ZL-4K lens.  Bundle includes PX1005QL-W projector and NP18ZL-4K lens, 5 Year Warranty (Can only be sold to authorized integrators and cannot be sold on the internet)  Shipping September 2018</v>
          </cell>
          <cell r="D69">
            <v>34836</v>
          </cell>
          <cell r="E69">
            <v>23479</v>
          </cell>
          <cell r="F69">
            <v>23479</v>
          </cell>
          <cell r="G69">
            <v>14792</v>
          </cell>
          <cell r="H69">
            <v>14087</v>
          </cell>
          <cell r="I69">
            <v>14792</v>
          </cell>
          <cell r="J69">
            <v>14792</v>
          </cell>
          <cell r="K69">
            <v>14052.4</v>
          </cell>
          <cell r="L69">
            <v>13100.91</v>
          </cell>
          <cell r="M69">
            <v>7.0000000000000007E-2</v>
          </cell>
          <cell r="O69" t="str">
            <v>NA</v>
          </cell>
          <cell r="S69">
            <v>10315</v>
          </cell>
          <cell r="T69">
            <v>12679</v>
          </cell>
          <cell r="U69">
            <v>0.05</v>
          </cell>
          <cell r="V69">
            <v>60894</v>
          </cell>
          <cell r="W69">
            <v>30053</v>
          </cell>
          <cell r="X69">
            <v>18934</v>
          </cell>
          <cell r="Y69">
            <v>18031</v>
          </cell>
          <cell r="Z69">
            <v>18934</v>
          </cell>
          <cell r="AA69">
            <v>7.0000000000000007E-2</v>
          </cell>
          <cell r="AC69">
            <v>0</v>
          </cell>
          <cell r="AG69">
            <v>13203</v>
          </cell>
          <cell r="AH69">
            <v>0.05</v>
          </cell>
          <cell r="AI69" t="str">
            <v>N/A</v>
          </cell>
          <cell r="AJ69" t="str">
            <v>N/A</v>
          </cell>
          <cell r="AK69">
            <v>563</v>
          </cell>
          <cell r="AL69">
            <v>13524</v>
          </cell>
          <cell r="AM69">
            <v>14229</v>
          </cell>
          <cell r="AN69">
            <v>17310</v>
          </cell>
          <cell r="BA69">
            <v>13100.91</v>
          </cell>
        </row>
        <row r="70">
          <cell r="B70" t="str">
            <v>NP-PX1005QL-B-18</v>
          </cell>
          <cell r="C70" t="str">
            <v>NP-PX1005QL-BK with NP18ZL-4K lens.  Bundle includes PX1005QL-B projector and NP18ZL-4K lens, 5 Year Warranty (Can only be sold to authorized integrators and cannot be sold on the internet)  Shipping September 2018</v>
          </cell>
          <cell r="D70">
            <v>34836</v>
          </cell>
          <cell r="E70">
            <v>23479</v>
          </cell>
          <cell r="F70">
            <v>23479</v>
          </cell>
          <cell r="G70">
            <v>14792</v>
          </cell>
          <cell r="H70">
            <v>14087</v>
          </cell>
          <cell r="I70">
            <v>14792</v>
          </cell>
          <cell r="J70">
            <v>14792</v>
          </cell>
          <cell r="K70">
            <v>14052.4</v>
          </cell>
          <cell r="L70">
            <v>13100.91</v>
          </cell>
          <cell r="M70">
            <v>7.0000000000000007E-2</v>
          </cell>
          <cell r="O70" t="str">
            <v>NA</v>
          </cell>
          <cell r="S70">
            <v>10315</v>
          </cell>
          <cell r="T70">
            <v>12679</v>
          </cell>
          <cell r="U70">
            <v>0.05</v>
          </cell>
          <cell r="V70">
            <v>60894</v>
          </cell>
          <cell r="W70">
            <v>30053</v>
          </cell>
          <cell r="X70">
            <v>18934</v>
          </cell>
          <cell r="Y70">
            <v>18031</v>
          </cell>
          <cell r="Z70">
            <v>18934</v>
          </cell>
          <cell r="AA70">
            <v>7.0000000000000007E-2</v>
          </cell>
          <cell r="AC70">
            <v>0</v>
          </cell>
          <cell r="AG70">
            <v>13203</v>
          </cell>
          <cell r="AH70">
            <v>0.05</v>
          </cell>
          <cell r="AI70" t="str">
            <v>N/A</v>
          </cell>
          <cell r="AJ70" t="str">
            <v>N/A</v>
          </cell>
          <cell r="AK70">
            <v>563</v>
          </cell>
          <cell r="AL70">
            <v>13524</v>
          </cell>
          <cell r="AM70">
            <v>14229</v>
          </cell>
          <cell r="AN70">
            <v>17310</v>
          </cell>
          <cell r="BA70">
            <v>13100.91</v>
          </cell>
        </row>
        <row r="71">
          <cell r="B71" t="str">
            <v>NP-PX2000UL</v>
          </cell>
          <cell r="C71" t="str">
            <v>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v>
          </cell>
          <cell r="D71">
            <v>38374</v>
          </cell>
          <cell r="E71">
            <v>31619</v>
          </cell>
          <cell r="F71">
            <v>31619</v>
          </cell>
          <cell r="G71">
            <v>23714</v>
          </cell>
          <cell r="H71">
            <v>22133</v>
          </cell>
          <cell r="I71">
            <v>23714</v>
          </cell>
          <cell r="J71">
            <v>23714</v>
          </cell>
          <cell r="K71">
            <v>22528.3</v>
          </cell>
          <cell r="L71">
            <v>20583.689999999999</v>
          </cell>
          <cell r="M71">
            <v>7.0000000000000007E-2</v>
          </cell>
          <cell r="O71" t="str">
            <v>NA</v>
          </cell>
          <cell r="S71">
            <v>16518</v>
          </cell>
          <cell r="T71">
            <v>19919</v>
          </cell>
          <cell r="U71">
            <v>0.05</v>
          </cell>
          <cell r="V71">
            <v>67077</v>
          </cell>
          <cell r="W71">
            <v>40472</v>
          </cell>
          <cell r="X71">
            <v>30354</v>
          </cell>
          <cell r="Y71">
            <v>28330</v>
          </cell>
          <cell r="Z71">
            <v>30354</v>
          </cell>
          <cell r="AA71">
            <v>7.0000000000000007E-2</v>
          </cell>
          <cell r="AC71">
            <v>0</v>
          </cell>
          <cell r="AG71">
            <v>21143</v>
          </cell>
          <cell r="AH71">
            <v>0.05</v>
          </cell>
          <cell r="AI71" t="str">
            <v>N/A</v>
          </cell>
          <cell r="AJ71" t="str">
            <v>N/A</v>
          </cell>
          <cell r="AK71">
            <v>885</v>
          </cell>
          <cell r="AL71">
            <v>21248</v>
          </cell>
          <cell r="AM71">
            <v>22829</v>
          </cell>
          <cell r="AN71">
            <v>27197</v>
          </cell>
          <cell r="BA71">
            <v>20583.689999999999</v>
          </cell>
        </row>
        <row r="72">
          <cell r="B72" t="str">
            <v>NP-PX2000UL-47ZL</v>
          </cell>
          <cell r="C72" t="str">
            <v>NP-PX2000UL with NP47ZL lens.  Bundle includes PX2000UL projector and NP47ZL lens, 5 Year Warranty (Can only be sold to authorized integrators and cannot be sold on the internet)  Shipping September 2018</v>
          </cell>
          <cell r="D72">
            <v>41638</v>
          </cell>
          <cell r="E72">
            <v>35259</v>
          </cell>
          <cell r="F72">
            <v>35259</v>
          </cell>
          <cell r="G72">
            <v>26444</v>
          </cell>
          <cell r="H72">
            <v>24681</v>
          </cell>
          <cell r="I72">
            <v>26444</v>
          </cell>
          <cell r="J72">
            <v>26444</v>
          </cell>
          <cell r="K72">
            <v>25121.8</v>
          </cell>
          <cell r="L72">
            <v>22953.329999999998</v>
          </cell>
          <cell r="M72">
            <v>7.0000000000000007E-2</v>
          </cell>
          <cell r="O72" t="str">
            <v>NA</v>
          </cell>
          <cell r="S72">
            <v>17990</v>
          </cell>
          <cell r="T72">
            <v>22209</v>
          </cell>
          <cell r="U72">
            <v>0.05</v>
          </cell>
          <cell r="V72">
            <v>72784</v>
          </cell>
          <cell r="W72">
            <v>45132</v>
          </cell>
          <cell r="X72">
            <v>33848</v>
          </cell>
          <cell r="Y72">
            <v>31592</v>
          </cell>
          <cell r="Z72">
            <v>33848</v>
          </cell>
          <cell r="AA72">
            <v>7.0000000000000007E-2</v>
          </cell>
          <cell r="AC72">
            <v>0</v>
          </cell>
          <cell r="AG72">
            <v>23027</v>
          </cell>
          <cell r="AH72">
            <v>0.05</v>
          </cell>
          <cell r="AI72" t="str">
            <v>N/A</v>
          </cell>
          <cell r="AJ72" t="str">
            <v>N/A</v>
          </cell>
          <cell r="AK72">
            <v>987</v>
          </cell>
          <cell r="AL72">
            <v>23694</v>
          </cell>
          <cell r="AM72">
            <v>25457</v>
          </cell>
          <cell r="AN72">
            <v>30329</v>
          </cell>
          <cell r="BA72">
            <v>22953.329999999998</v>
          </cell>
        </row>
        <row r="73">
          <cell r="AC73" t="str">
            <v/>
          </cell>
        </row>
        <row r="74">
          <cell r="B74" t="str">
            <v>NP-PH3501QL</v>
          </cell>
          <cell r="C74" t="str">
            <v>4K 3-Chip DLP, RB Laser Light Source, 20,000 hours light source life, 40,000 Lumen Integration Projector (THIS PRODUCT SHIPS WITHOUT A LENS), (Includes NP-LV01BD) - 2000:1 Contrast (with iris), Liquid Cooled, Portrait &amp; Tilt Free, 3D Sync, Full Geometric Correction Including Edge Blending, 372.6 lbs., 5 Year Warranty. (Can only be sold to authorized integrators and cannot be sold on the internet)</v>
          </cell>
          <cell r="D74">
            <v>153749</v>
          </cell>
          <cell r="E74">
            <v>158359</v>
          </cell>
          <cell r="F74">
            <v>158359</v>
          </cell>
          <cell r="G74">
            <v>108080</v>
          </cell>
          <cell r="H74">
            <v>102933</v>
          </cell>
          <cell r="I74">
            <v>108080</v>
          </cell>
          <cell r="J74">
            <v>108080</v>
          </cell>
          <cell r="K74">
            <v>102676</v>
          </cell>
          <cell r="L74">
            <v>95727.689999999988</v>
          </cell>
          <cell r="M74">
            <v>7.0000000000000007E-2</v>
          </cell>
          <cell r="O74" t="str">
            <v>NA</v>
          </cell>
          <cell r="S74">
            <v>59144</v>
          </cell>
          <cell r="T74">
            <v>92639</v>
          </cell>
          <cell r="U74">
            <v>0.05</v>
          </cell>
          <cell r="V74">
            <v>268753</v>
          </cell>
          <cell r="W74">
            <v>202700</v>
          </cell>
          <cell r="X74">
            <v>138342</v>
          </cell>
          <cell r="Y74">
            <v>131754</v>
          </cell>
          <cell r="Z74">
            <v>138342</v>
          </cell>
          <cell r="AA74">
            <v>7.0000000000000007E-2</v>
          </cell>
          <cell r="AC74">
            <v>0</v>
          </cell>
          <cell r="AG74">
            <v>75704</v>
          </cell>
          <cell r="AH74">
            <v>0.05</v>
          </cell>
          <cell r="AI74" t="str">
            <v>N/A</v>
          </cell>
          <cell r="AJ74" t="str">
            <v>N/A</v>
          </cell>
          <cell r="AK74">
            <v>4117</v>
          </cell>
          <cell r="AL74">
            <v>98816</v>
          </cell>
          <cell r="AM74">
            <v>103963</v>
          </cell>
          <cell r="AN74">
            <v>126484</v>
          </cell>
          <cell r="BA74">
            <v>95727.689999999988</v>
          </cell>
        </row>
        <row r="75">
          <cell r="AC75" t="str">
            <v/>
          </cell>
        </row>
        <row r="76">
          <cell r="B76" t="str">
            <v>AS60U-PX39ML-IN</v>
          </cell>
          <cell r="C76" t="str">
            <v>ActiveScene for up to 60 sq. ft of glass coverage including the PX1004UL with NP39ML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ell>
          <cell r="D76">
            <v>106399</v>
          </cell>
          <cell r="E76">
            <v>83599</v>
          </cell>
          <cell r="F76">
            <v>75999</v>
          </cell>
          <cell r="G76">
            <v>47879</v>
          </cell>
          <cell r="H76">
            <v>45599</v>
          </cell>
          <cell r="I76">
            <v>47879</v>
          </cell>
          <cell r="J76">
            <v>47879</v>
          </cell>
          <cell r="K76">
            <v>45485.049999999996</v>
          </cell>
          <cell r="L76" t="str">
            <v/>
          </cell>
          <cell r="M76">
            <v>7.0000000000000007E-2</v>
          </cell>
          <cell r="O76" t="str">
            <v>NA</v>
          </cell>
          <cell r="S76">
            <v>27626</v>
          </cell>
          <cell r="T76">
            <v>41039</v>
          </cell>
          <cell r="U76">
            <v>0.05</v>
          </cell>
          <cell r="V76">
            <v>185985</v>
          </cell>
          <cell r="W76">
            <v>107007</v>
          </cell>
          <cell r="X76">
            <v>61285</v>
          </cell>
          <cell r="Y76">
            <v>58367</v>
          </cell>
          <cell r="Z76">
            <v>61285</v>
          </cell>
          <cell r="AA76">
            <v>7.0000000000000007E-2</v>
          </cell>
          <cell r="AC76" t="str">
            <v/>
          </cell>
          <cell r="AG76">
            <v>35361</v>
          </cell>
          <cell r="AH76">
            <v>0.05</v>
          </cell>
          <cell r="AI76" t="str">
            <v>N/A</v>
          </cell>
          <cell r="AJ76" t="str">
            <v>N/A</v>
          </cell>
          <cell r="AK76">
            <v>2736</v>
          </cell>
          <cell r="AL76">
            <v>42863</v>
          </cell>
          <cell r="AM76">
            <v>45143</v>
          </cell>
          <cell r="AN76">
            <v>54865</v>
          </cell>
          <cell r="BA76">
            <v>42407.07</v>
          </cell>
        </row>
        <row r="77">
          <cell r="B77" t="str">
            <v>AS96U-PX39ML-IN</v>
          </cell>
          <cell r="C77" t="str">
            <v>ActiveScene for up to 96 sq. ft of glass coverage including the PX1004UL with NP39ML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ell>
          <cell r="D77">
            <v>111999</v>
          </cell>
          <cell r="E77">
            <v>87999</v>
          </cell>
          <cell r="F77">
            <v>79999</v>
          </cell>
          <cell r="G77">
            <v>50399</v>
          </cell>
          <cell r="H77">
            <v>47999</v>
          </cell>
          <cell r="I77">
            <v>50399</v>
          </cell>
          <cell r="J77">
            <v>50399</v>
          </cell>
          <cell r="K77">
            <v>47879.049999999996</v>
          </cell>
          <cell r="L77" t="str">
            <v/>
          </cell>
          <cell r="M77">
            <v>7.0000000000000007E-2</v>
          </cell>
          <cell r="O77" t="str">
            <v>NA</v>
          </cell>
          <cell r="S77">
            <v>29705</v>
          </cell>
          <cell r="T77">
            <v>43199</v>
          </cell>
          <cell r="U77">
            <v>0.05</v>
          </cell>
          <cell r="V77">
            <v>195774</v>
          </cell>
          <cell r="W77">
            <v>112639</v>
          </cell>
          <cell r="X77">
            <v>64511</v>
          </cell>
          <cell r="Y77">
            <v>61439</v>
          </cell>
          <cell r="Z77">
            <v>64511</v>
          </cell>
          <cell r="AA77">
            <v>7.0000000000000007E-2</v>
          </cell>
          <cell r="AC77" t="str">
            <v/>
          </cell>
          <cell r="AG77">
            <v>38022</v>
          </cell>
          <cell r="AH77">
            <v>0.05</v>
          </cell>
          <cell r="AI77" t="str">
            <v>N/A</v>
          </cell>
          <cell r="AJ77" t="str">
            <v>N/A</v>
          </cell>
          <cell r="AK77">
            <v>2880</v>
          </cell>
          <cell r="AL77">
            <v>45119</v>
          </cell>
          <cell r="AM77">
            <v>47519</v>
          </cell>
          <cell r="AN77">
            <v>57753</v>
          </cell>
          <cell r="BA77">
            <v>44639.07</v>
          </cell>
        </row>
        <row r="78">
          <cell r="B78" t="str">
            <v>AS60U-PA44ML-IN</v>
          </cell>
          <cell r="C78" t="str">
            <v>ActiveScene for up to 60 sq. ft of glass coverage including the PA803UL with NP44ML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ell>
          <cell r="D78">
            <v>96599</v>
          </cell>
          <cell r="E78">
            <v>75899</v>
          </cell>
          <cell r="F78">
            <v>68999</v>
          </cell>
          <cell r="G78">
            <v>43469</v>
          </cell>
          <cell r="H78">
            <v>41399</v>
          </cell>
          <cell r="I78">
            <v>43469</v>
          </cell>
          <cell r="J78">
            <v>43469</v>
          </cell>
          <cell r="K78">
            <v>41295.549999999996</v>
          </cell>
          <cell r="L78" t="str">
            <v/>
          </cell>
          <cell r="M78">
            <v>7.0000000000000007E-2</v>
          </cell>
          <cell r="O78" t="str">
            <v>NA</v>
          </cell>
          <cell r="S78">
            <v>24172</v>
          </cell>
          <cell r="T78">
            <v>37259</v>
          </cell>
          <cell r="U78">
            <v>0.05</v>
          </cell>
          <cell r="V78">
            <v>168855</v>
          </cell>
          <cell r="W78">
            <v>97151</v>
          </cell>
          <cell r="X78">
            <v>55640</v>
          </cell>
          <cell r="Y78">
            <v>52991</v>
          </cell>
          <cell r="Z78">
            <v>55640</v>
          </cell>
          <cell r="AA78">
            <v>7.0000000000000007E-2</v>
          </cell>
          <cell r="AC78" t="str">
            <v/>
          </cell>
          <cell r="AG78">
            <v>30940</v>
          </cell>
          <cell r="AH78">
            <v>0.05</v>
          </cell>
          <cell r="AI78" t="str">
            <v>N/A</v>
          </cell>
          <cell r="AJ78" t="str">
            <v>N/A</v>
          </cell>
          <cell r="AK78">
            <v>2484</v>
          </cell>
          <cell r="AL78">
            <v>38915</v>
          </cell>
          <cell r="AM78">
            <v>40985</v>
          </cell>
          <cell r="AN78">
            <v>49811</v>
          </cell>
          <cell r="BA78">
            <v>38501.07</v>
          </cell>
        </row>
        <row r="79">
          <cell r="B79" t="str">
            <v>AS60S-PA41ZL-IN</v>
          </cell>
          <cell r="C79" t="str">
            <v>up to 60 sq. ft of film including the PA803UL with NP41ZL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ell>
          <cell r="D79">
            <v>81199</v>
          </cell>
          <cell r="E79">
            <v>63799</v>
          </cell>
          <cell r="F79">
            <v>57999</v>
          </cell>
          <cell r="G79">
            <v>36539</v>
          </cell>
          <cell r="H79">
            <v>34799</v>
          </cell>
          <cell r="I79">
            <v>36539</v>
          </cell>
          <cell r="J79">
            <v>36539</v>
          </cell>
          <cell r="K79">
            <v>34712.049999999996</v>
          </cell>
          <cell r="L79" t="str">
            <v/>
          </cell>
          <cell r="M79">
            <v>7.0000000000000007E-2</v>
          </cell>
          <cell r="O79" t="str">
            <v>NA</v>
          </cell>
          <cell r="S79">
            <v>23262</v>
          </cell>
          <cell r="T79">
            <v>31319</v>
          </cell>
          <cell r="U79">
            <v>0.05</v>
          </cell>
          <cell r="V79">
            <v>141935</v>
          </cell>
          <cell r="W79">
            <v>81663</v>
          </cell>
          <cell r="X79">
            <v>46770</v>
          </cell>
          <cell r="Y79">
            <v>44543</v>
          </cell>
          <cell r="Z79">
            <v>46770</v>
          </cell>
          <cell r="AA79">
            <v>7.0000000000000007E-2</v>
          </cell>
          <cell r="AC79" t="str">
            <v/>
          </cell>
          <cell r="AG79">
            <v>29775</v>
          </cell>
          <cell r="AH79">
            <v>0.05</v>
          </cell>
          <cell r="AI79" t="str">
            <v>N/A</v>
          </cell>
          <cell r="AJ79" t="str">
            <v>N/A</v>
          </cell>
          <cell r="AK79">
            <v>2088</v>
          </cell>
          <cell r="AL79">
            <v>32711</v>
          </cell>
          <cell r="AM79">
            <v>34451</v>
          </cell>
          <cell r="AN79">
            <v>41870</v>
          </cell>
          <cell r="BA79">
            <v>32363.069999999996</v>
          </cell>
        </row>
        <row r="80">
          <cell r="B80" t="str">
            <v>AS32S-P605UL-IN</v>
          </cell>
          <cell r="C80" t="str">
            <v>up to 32 sq. ft of film including the P605UL,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ell>
          <cell r="D80">
            <v>64399</v>
          </cell>
          <cell r="E80">
            <v>50599</v>
          </cell>
          <cell r="F80">
            <v>45999</v>
          </cell>
          <cell r="G80">
            <v>28979</v>
          </cell>
          <cell r="H80">
            <v>27599</v>
          </cell>
          <cell r="I80">
            <v>28979</v>
          </cell>
          <cell r="J80">
            <v>28979</v>
          </cell>
          <cell r="K80">
            <v>27530.05</v>
          </cell>
          <cell r="L80" t="str">
            <v/>
          </cell>
          <cell r="M80">
            <v>7.0000000000000007E-2</v>
          </cell>
          <cell r="O80" t="str">
            <v>NA</v>
          </cell>
          <cell r="S80">
            <v>19409</v>
          </cell>
          <cell r="T80">
            <v>24839</v>
          </cell>
          <cell r="U80">
            <v>0.05</v>
          </cell>
          <cell r="V80">
            <v>112569</v>
          </cell>
          <cell r="W80">
            <v>64767</v>
          </cell>
          <cell r="X80">
            <v>37093</v>
          </cell>
          <cell r="Y80">
            <v>35327</v>
          </cell>
          <cell r="Z80">
            <v>37093</v>
          </cell>
          <cell r="AA80">
            <v>7.0000000000000007E-2</v>
          </cell>
          <cell r="AC80" t="str">
            <v/>
          </cell>
          <cell r="AG80">
            <v>24844</v>
          </cell>
          <cell r="AH80">
            <v>0.05</v>
          </cell>
          <cell r="AI80" t="str">
            <v>N/A</v>
          </cell>
          <cell r="AJ80" t="str">
            <v>N/A</v>
          </cell>
          <cell r="AK80">
            <v>1656</v>
          </cell>
          <cell r="AL80">
            <v>25943</v>
          </cell>
          <cell r="AM80">
            <v>27323</v>
          </cell>
          <cell r="AN80">
            <v>33207</v>
          </cell>
          <cell r="BA80">
            <v>25667.07</v>
          </cell>
        </row>
        <row r="82">
          <cell r="B82" t="str">
            <v>L2K-10F1</v>
          </cell>
          <cell r="C82" t="str">
            <v>0.93:1 Motorized Fixed Lens (lens shift) for NP-PH2601QL and NP-PH3501QL projectors</v>
          </cell>
          <cell r="D82">
            <v>12469</v>
          </cell>
          <cell r="E82">
            <v>12469</v>
          </cell>
          <cell r="F82">
            <v>12469</v>
          </cell>
          <cell r="G82">
            <v>11472</v>
          </cell>
          <cell r="H82">
            <v>10973</v>
          </cell>
          <cell r="I82">
            <v>11472</v>
          </cell>
          <cell r="J82">
            <v>11472</v>
          </cell>
          <cell r="K82">
            <v>11472</v>
          </cell>
          <cell r="L82">
            <v>9726</v>
          </cell>
          <cell r="M82">
            <v>0.04</v>
          </cell>
          <cell r="O82" t="e">
            <v>#N/A</v>
          </cell>
          <cell r="S82" t="str">
            <v>N/A</v>
          </cell>
          <cell r="T82">
            <v>8979</v>
          </cell>
          <cell r="U82" t="str">
            <v>N/A</v>
          </cell>
          <cell r="V82">
            <v>15960</v>
          </cell>
          <cell r="W82">
            <v>15960</v>
          </cell>
          <cell r="X82">
            <v>14684</v>
          </cell>
          <cell r="Y82">
            <v>14045</v>
          </cell>
          <cell r="Z82">
            <v>14684</v>
          </cell>
          <cell r="AA82">
            <v>0.04</v>
          </cell>
          <cell r="AG82" t="str">
            <v>N/A</v>
          </cell>
          <cell r="AH82" t="str">
            <v>N/A</v>
          </cell>
          <cell r="AI82" t="str">
            <v>N/A</v>
          </cell>
          <cell r="AJ82" t="str">
            <v>N/A</v>
          </cell>
          <cell r="AK82" t="str">
            <v>N/A</v>
          </cell>
          <cell r="AL82" t="str">
            <v>N/A</v>
          </cell>
          <cell r="AM82" t="str">
            <v>N/A</v>
          </cell>
          <cell r="AN82" t="str">
            <v>N/A</v>
          </cell>
          <cell r="BA82">
            <v>9576</v>
          </cell>
        </row>
        <row r="83">
          <cell r="B83" t="str">
            <v>L2K-30ZM</v>
          </cell>
          <cell r="C83" t="str">
            <v>2.71 - 3.89:1 Motorized Zoom Lens (lens shift) for the PH1201QL, PH2601QL and PH3501QL projectors: Requires lens adapter ring NC-50LA01</v>
          </cell>
          <cell r="D83">
            <v>9385</v>
          </cell>
          <cell r="E83">
            <v>9385</v>
          </cell>
          <cell r="F83" t="str">
            <v xml:space="preserve"> No MAP Price </v>
          </cell>
          <cell r="G83">
            <v>6476</v>
          </cell>
          <cell r="H83">
            <v>6101</v>
          </cell>
          <cell r="I83">
            <v>6476</v>
          </cell>
          <cell r="J83">
            <v>6476</v>
          </cell>
          <cell r="K83">
            <v>6476</v>
          </cell>
          <cell r="L83">
            <v>5631</v>
          </cell>
          <cell r="M83">
            <v>0.04</v>
          </cell>
          <cell r="O83" t="e">
            <v>#N/A</v>
          </cell>
          <cell r="S83" t="str">
            <v>N/A</v>
          </cell>
          <cell r="T83">
            <v>4989</v>
          </cell>
          <cell r="U83" t="str">
            <v>N/A</v>
          </cell>
          <cell r="V83">
            <v>12013</v>
          </cell>
          <cell r="W83">
            <v>12013</v>
          </cell>
          <cell r="X83">
            <v>8289</v>
          </cell>
          <cell r="Y83">
            <v>7809</v>
          </cell>
          <cell r="Z83">
            <v>8289</v>
          </cell>
          <cell r="AA83">
            <v>0.04</v>
          </cell>
          <cell r="AG83" t="str">
            <v>N/A</v>
          </cell>
          <cell r="AH83" t="str">
            <v>N/A</v>
          </cell>
          <cell r="AI83" t="str">
            <v>N/A</v>
          </cell>
          <cell r="AJ83" t="str">
            <v>N/A</v>
          </cell>
          <cell r="AK83" t="str">
            <v>N/A</v>
          </cell>
          <cell r="AL83" t="str">
            <v>N/A</v>
          </cell>
          <cell r="AM83" t="str">
            <v>N/A</v>
          </cell>
          <cell r="AN83" t="str">
            <v>N/A</v>
          </cell>
          <cell r="BA83">
            <v>5324.16</v>
          </cell>
        </row>
        <row r="84">
          <cell r="B84" t="str">
            <v>L2K-43ZM1</v>
          </cell>
          <cell r="C84" t="str">
            <v>3.70-5.30 Motorized Zoom Lens (lens shift)  for the PH1201QL, PH2601QL and PH3501QL projectors: Requires lens adapter ring NC-50LA01</v>
          </cell>
          <cell r="D84">
            <v>11829</v>
          </cell>
          <cell r="E84">
            <v>11829</v>
          </cell>
          <cell r="F84" t="str">
            <v xml:space="preserve"> No MAP Price </v>
          </cell>
          <cell r="G84">
            <v>9937</v>
          </cell>
          <cell r="H84">
            <v>9464</v>
          </cell>
          <cell r="I84">
            <v>9937</v>
          </cell>
          <cell r="J84">
            <v>9937</v>
          </cell>
          <cell r="K84">
            <v>9937</v>
          </cell>
          <cell r="L84">
            <v>8281</v>
          </cell>
          <cell r="M84">
            <v>0.04</v>
          </cell>
          <cell r="O84" t="e">
            <v>#N/A</v>
          </cell>
          <cell r="S84" t="str">
            <v>N/A</v>
          </cell>
          <cell r="T84">
            <v>7739</v>
          </cell>
          <cell r="U84" t="str">
            <v>N/A</v>
          </cell>
          <cell r="V84">
            <v>15141</v>
          </cell>
          <cell r="W84">
            <v>15141</v>
          </cell>
          <cell r="X84">
            <v>12719</v>
          </cell>
          <cell r="Y84">
            <v>12114</v>
          </cell>
          <cell r="Z84">
            <v>12719</v>
          </cell>
          <cell r="AA84">
            <v>0.04</v>
          </cell>
          <cell r="AG84" t="str">
            <v>N/A</v>
          </cell>
          <cell r="AH84" t="str">
            <v>N/A</v>
          </cell>
          <cell r="AI84" t="str">
            <v>N/A</v>
          </cell>
          <cell r="AJ84" t="str">
            <v>N/A</v>
          </cell>
          <cell r="AK84" t="str">
            <v>N/A</v>
          </cell>
          <cell r="AL84" t="str">
            <v>N/A</v>
          </cell>
          <cell r="AM84" t="str">
            <v>N/A</v>
          </cell>
          <cell r="AN84" t="str">
            <v>N/A</v>
          </cell>
          <cell r="BA84">
            <v>8257.92</v>
          </cell>
        </row>
        <row r="85">
          <cell r="B85" t="str">
            <v>L4K-11ZM</v>
          </cell>
          <cell r="C85" t="str">
            <v>1.10-1.70:1 Motorized Zoom Lens (lens shift) for NP-PH2601QL and NP-PH3501QL projectors</v>
          </cell>
          <cell r="D85">
            <v>9395</v>
          </cell>
          <cell r="E85">
            <v>9395</v>
          </cell>
          <cell r="F85">
            <v>9395</v>
          </cell>
          <cell r="G85">
            <v>7610</v>
          </cell>
          <cell r="H85">
            <v>7235</v>
          </cell>
          <cell r="I85">
            <v>7610</v>
          </cell>
          <cell r="J85">
            <v>7610</v>
          </cell>
          <cell r="K85">
            <v>7610</v>
          </cell>
          <cell r="L85">
            <v>6295</v>
          </cell>
          <cell r="M85">
            <v>0.04</v>
          </cell>
          <cell r="O85" t="e">
            <v>#N/A</v>
          </cell>
          <cell r="S85" t="str">
            <v>N/A</v>
          </cell>
          <cell r="T85">
            <v>5919</v>
          </cell>
          <cell r="U85" t="str">
            <v>N/A</v>
          </cell>
          <cell r="V85">
            <v>12026</v>
          </cell>
          <cell r="W85">
            <v>12026</v>
          </cell>
          <cell r="X85">
            <v>9741</v>
          </cell>
          <cell r="Y85">
            <v>9261</v>
          </cell>
          <cell r="Z85">
            <v>9741</v>
          </cell>
          <cell r="AA85">
            <v>0.04</v>
          </cell>
          <cell r="AG85" t="str">
            <v>N/A</v>
          </cell>
          <cell r="AH85" t="str">
            <v>N/A</v>
          </cell>
          <cell r="AI85" t="str">
            <v>N/A</v>
          </cell>
          <cell r="AJ85" t="str">
            <v>N/A</v>
          </cell>
          <cell r="AK85" t="str">
            <v>N/A</v>
          </cell>
          <cell r="AL85" t="str">
            <v>N/A</v>
          </cell>
          <cell r="AM85" t="str">
            <v>N/A</v>
          </cell>
          <cell r="AN85" t="str">
            <v>N/A</v>
          </cell>
          <cell r="BA85">
            <v>6313.92</v>
          </cell>
        </row>
        <row r="86">
          <cell r="B86" t="str">
            <v>L4K-15ZM</v>
          </cell>
          <cell r="C86" t="str">
            <v>1.50-2.10:1 Motorized Zoom Lens (lens shift) for NP-PH2601QL and NP-PH3501QL projectors</v>
          </cell>
          <cell r="D86">
            <v>7355</v>
          </cell>
          <cell r="E86">
            <v>7355</v>
          </cell>
          <cell r="F86">
            <v>7355</v>
          </cell>
          <cell r="G86">
            <v>6767</v>
          </cell>
          <cell r="H86">
            <v>6473</v>
          </cell>
          <cell r="I86">
            <v>6767</v>
          </cell>
          <cell r="J86">
            <v>6767</v>
          </cell>
          <cell r="K86">
            <v>6767</v>
          </cell>
          <cell r="L86">
            <v>5737</v>
          </cell>
          <cell r="M86">
            <v>0.04</v>
          </cell>
          <cell r="O86" t="e">
            <v>#N/A</v>
          </cell>
          <cell r="S86" t="str">
            <v>N/A</v>
          </cell>
          <cell r="T86">
            <v>5289</v>
          </cell>
          <cell r="U86" t="str">
            <v>N/A</v>
          </cell>
          <cell r="V86">
            <v>9414</v>
          </cell>
          <cell r="W86">
            <v>9414</v>
          </cell>
          <cell r="X86">
            <v>8662</v>
          </cell>
          <cell r="Y86">
            <v>8285</v>
          </cell>
          <cell r="Z86">
            <v>8662</v>
          </cell>
          <cell r="AA86">
            <v>0.04</v>
          </cell>
          <cell r="AG86" t="str">
            <v>N/A</v>
          </cell>
          <cell r="AH86" t="str">
            <v>N/A</v>
          </cell>
          <cell r="AI86" t="str">
            <v>N/A</v>
          </cell>
          <cell r="AJ86" t="str">
            <v>N/A</v>
          </cell>
          <cell r="AK86" t="str">
            <v>N/A</v>
          </cell>
          <cell r="AL86" t="str">
            <v>N/A</v>
          </cell>
          <cell r="AM86" t="str">
            <v>N/A</v>
          </cell>
          <cell r="AN86" t="str">
            <v>N/A</v>
          </cell>
          <cell r="BA86">
            <v>5647.6799999999994</v>
          </cell>
        </row>
        <row r="87">
          <cell r="B87" t="str">
            <v>L4K-20ZM</v>
          </cell>
          <cell r="C87" t="str">
            <v>2.00-3.40:1 Motorized Zoom Lens (lens shift) for NP-PH2601QL and NP-PH3501QL projectors</v>
          </cell>
          <cell r="D87">
            <v>8221</v>
          </cell>
          <cell r="E87">
            <v>8221</v>
          </cell>
          <cell r="F87">
            <v>8221</v>
          </cell>
          <cell r="G87">
            <v>7564</v>
          </cell>
          <cell r="H87">
            <v>7235</v>
          </cell>
          <cell r="I87">
            <v>7564</v>
          </cell>
          <cell r="J87">
            <v>7564</v>
          </cell>
          <cell r="K87">
            <v>7564</v>
          </cell>
          <cell r="L87">
            <v>6413</v>
          </cell>
          <cell r="M87">
            <v>0.04</v>
          </cell>
          <cell r="O87" t="e">
            <v>#N/A</v>
          </cell>
          <cell r="S87" t="str">
            <v>N/A</v>
          </cell>
          <cell r="T87">
            <v>5919</v>
          </cell>
          <cell r="U87" t="str">
            <v>N/A</v>
          </cell>
          <cell r="V87">
            <v>10523</v>
          </cell>
          <cell r="W87">
            <v>10523</v>
          </cell>
          <cell r="X87">
            <v>9682</v>
          </cell>
          <cell r="Y87">
            <v>9261</v>
          </cell>
          <cell r="Z87">
            <v>9682</v>
          </cell>
          <cell r="AA87">
            <v>0.04</v>
          </cell>
          <cell r="AG87" t="str">
            <v>N/A</v>
          </cell>
          <cell r="AH87" t="str">
            <v>N/A</v>
          </cell>
          <cell r="AI87" t="str">
            <v>N/A</v>
          </cell>
          <cell r="AJ87" t="str">
            <v>N/A</v>
          </cell>
          <cell r="AK87" t="str">
            <v>N/A</v>
          </cell>
          <cell r="AL87" t="str">
            <v>N/A</v>
          </cell>
          <cell r="AM87" t="str">
            <v>N/A</v>
          </cell>
          <cell r="AN87" t="str">
            <v>N/A</v>
          </cell>
          <cell r="BA87">
            <v>6313.92</v>
          </cell>
        </row>
        <row r="88">
          <cell r="B88" t="str">
            <v>L2K-55ZM1</v>
          </cell>
          <cell r="C88" t="str">
            <v>5.00-7.80:1 Motorized Zoom Lens (lens shift) for NP-PH2601QL and NP-PH3501QL projectors</v>
          </cell>
          <cell r="D88">
            <v>11829</v>
          </cell>
          <cell r="E88">
            <v>11829</v>
          </cell>
          <cell r="F88">
            <v>11829</v>
          </cell>
          <cell r="G88">
            <v>10883</v>
          </cell>
          <cell r="H88">
            <v>10410</v>
          </cell>
          <cell r="I88">
            <v>10883</v>
          </cell>
          <cell r="J88">
            <v>10883</v>
          </cell>
          <cell r="K88">
            <v>10883</v>
          </cell>
          <cell r="L88">
            <v>9227</v>
          </cell>
          <cell r="M88">
            <v>0.04</v>
          </cell>
          <cell r="O88" t="e">
            <v>#N/A</v>
          </cell>
          <cell r="S88" t="str">
            <v>N/A</v>
          </cell>
          <cell r="T88">
            <v>8519</v>
          </cell>
          <cell r="U88" t="str">
            <v>N/A</v>
          </cell>
          <cell r="V88">
            <v>15141</v>
          </cell>
          <cell r="W88">
            <v>15141</v>
          </cell>
          <cell r="X88">
            <v>13930</v>
          </cell>
          <cell r="Y88">
            <v>13325</v>
          </cell>
          <cell r="Z88">
            <v>13930</v>
          </cell>
          <cell r="AA88">
            <v>0.04</v>
          </cell>
          <cell r="AG88" t="str">
            <v>N/A</v>
          </cell>
          <cell r="AH88" t="str">
            <v>N/A</v>
          </cell>
          <cell r="AI88" t="str">
            <v>N/A</v>
          </cell>
          <cell r="AJ88" t="str">
            <v>N/A</v>
          </cell>
          <cell r="AK88" t="str">
            <v>N/A</v>
          </cell>
          <cell r="AL88" t="str">
            <v>N/A</v>
          </cell>
          <cell r="AM88" t="str">
            <v>N/A</v>
          </cell>
          <cell r="AN88" t="str">
            <v>N/A</v>
          </cell>
          <cell r="BA88">
            <v>9084.48</v>
          </cell>
        </row>
        <row r="89">
          <cell r="B89" t="str">
            <v>NP-9LS08ZM1</v>
          </cell>
          <cell r="C89" t="str">
            <v>0.9 - 1.35:1 Motorized Zoom Lens (lens shift) w/Lens Memory for the NP-PH1202HL and NP-PH1202HL1 projectors</v>
          </cell>
          <cell r="D89">
            <v>4765</v>
          </cell>
          <cell r="E89">
            <v>4765</v>
          </cell>
          <cell r="F89" t="str">
            <v xml:space="preserve"> No MAP Price </v>
          </cell>
          <cell r="G89">
            <v>4003</v>
          </cell>
          <cell r="H89">
            <v>3812</v>
          </cell>
          <cell r="I89">
            <v>4003</v>
          </cell>
          <cell r="J89">
            <v>4003</v>
          </cell>
          <cell r="K89">
            <v>4003</v>
          </cell>
          <cell r="L89">
            <v>3336</v>
          </cell>
          <cell r="M89">
            <v>0.04</v>
          </cell>
          <cell r="O89" t="e">
            <v>#N/A</v>
          </cell>
          <cell r="S89" t="str">
            <v>N/A</v>
          </cell>
          <cell r="T89">
            <v>3119</v>
          </cell>
          <cell r="U89" t="str">
            <v>N/A</v>
          </cell>
          <cell r="V89">
            <v>6099</v>
          </cell>
          <cell r="W89">
            <v>6099</v>
          </cell>
          <cell r="X89">
            <v>5124</v>
          </cell>
          <cell r="Y89">
            <v>4879</v>
          </cell>
          <cell r="Z89">
            <v>5124</v>
          </cell>
          <cell r="AA89">
            <v>0.04</v>
          </cell>
          <cell r="AG89" t="str">
            <v>N/A</v>
          </cell>
          <cell r="AH89" t="str">
            <v>N/A</v>
          </cell>
          <cell r="AI89" t="str">
            <v>N/A</v>
          </cell>
          <cell r="AJ89" t="str">
            <v>N/A</v>
          </cell>
          <cell r="AK89" t="str">
            <v>N/A</v>
          </cell>
          <cell r="AL89" t="str">
            <v>N/A</v>
          </cell>
          <cell r="AM89" t="str">
            <v>N/A</v>
          </cell>
          <cell r="AN89" t="str">
            <v>N/A</v>
          </cell>
          <cell r="BA89">
            <v>3326.4</v>
          </cell>
        </row>
        <row r="90">
          <cell r="B90" t="str">
            <v>NP-9LS12ZM1</v>
          </cell>
          <cell r="C90" t="str">
            <v>1.27 – 1.82:1 Motorized Zoom Lens (lens shift) w/Lens Memory for the NP-PH1202HL and NP-PH1202HL1 projectors</v>
          </cell>
          <cell r="D90">
            <v>2405</v>
          </cell>
          <cell r="E90">
            <v>2405</v>
          </cell>
          <cell r="F90" t="str">
            <v xml:space="preserve"> No MAP Price </v>
          </cell>
          <cell r="G90">
            <v>2021</v>
          </cell>
          <cell r="H90">
            <v>1924</v>
          </cell>
          <cell r="I90">
            <v>2021</v>
          </cell>
          <cell r="J90">
            <v>2021</v>
          </cell>
          <cell r="K90">
            <v>2021</v>
          </cell>
          <cell r="L90">
            <v>1684</v>
          </cell>
          <cell r="M90">
            <v>0.04</v>
          </cell>
          <cell r="O90" t="e">
            <v>#N/A</v>
          </cell>
          <cell r="S90" t="str">
            <v>N/A</v>
          </cell>
          <cell r="T90">
            <v>1579</v>
          </cell>
          <cell r="U90" t="str">
            <v>N/A</v>
          </cell>
          <cell r="V90">
            <v>3078</v>
          </cell>
          <cell r="W90">
            <v>3078</v>
          </cell>
          <cell r="X90">
            <v>2587</v>
          </cell>
          <cell r="Y90">
            <v>2463</v>
          </cell>
          <cell r="Z90">
            <v>2587</v>
          </cell>
          <cell r="AA90">
            <v>0.04</v>
          </cell>
          <cell r="AG90" t="str">
            <v>N/A</v>
          </cell>
          <cell r="AH90" t="str">
            <v>N/A</v>
          </cell>
          <cell r="AI90" t="str">
            <v>N/A</v>
          </cell>
          <cell r="AJ90" t="str">
            <v>N/A</v>
          </cell>
          <cell r="AK90" t="str">
            <v>N/A</v>
          </cell>
          <cell r="AL90" t="str">
            <v>N/A</v>
          </cell>
          <cell r="AM90" t="str">
            <v>N/A</v>
          </cell>
          <cell r="AN90" t="str">
            <v>N/A</v>
          </cell>
          <cell r="BA90">
            <v>1680</v>
          </cell>
        </row>
        <row r="91">
          <cell r="B91" t="str">
            <v>NP-9LS13ZM1</v>
          </cell>
          <cell r="C91" t="str">
            <v>1.41 - 2.23:1 Motorized Zoom Lens (lens shift) w/Lens Memory for the NP-PH1202HL and NP-PH1202HL1 projectors</v>
          </cell>
          <cell r="D91">
            <v>2405</v>
          </cell>
          <cell r="E91">
            <v>2405</v>
          </cell>
          <cell r="F91" t="str">
            <v xml:space="preserve"> No MAP Price </v>
          </cell>
          <cell r="G91">
            <v>2021</v>
          </cell>
          <cell r="H91">
            <v>1924</v>
          </cell>
          <cell r="I91">
            <v>2021</v>
          </cell>
          <cell r="J91">
            <v>2021</v>
          </cell>
          <cell r="K91">
            <v>2021</v>
          </cell>
          <cell r="L91">
            <v>1684</v>
          </cell>
          <cell r="M91">
            <v>0.04</v>
          </cell>
          <cell r="O91" t="e">
            <v>#N/A</v>
          </cell>
          <cell r="S91" t="str">
            <v>N/A</v>
          </cell>
          <cell r="T91">
            <v>1579</v>
          </cell>
          <cell r="U91" t="str">
            <v>N/A</v>
          </cell>
          <cell r="V91">
            <v>3078</v>
          </cell>
          <cell r="W91">
            <v>3078</v>
          </cell>
          <cell r="X91">
            <v>2587</v>
          </cell>
          <cell r="Y91">
            <v>2463</v>
          </cell>
          <cell r="Z91">
            <v>2587</v>
          </cell>
          <cell r="AA91">
            <v>0.04</v>
          </cell>
          <cell r="AG91" t="str">
            <v>N/A</v>
          </cell>
          <cell r="AH91" t="str">
            <v>N/A</v>
          </cell>
          <cell r="AI91" t="str">
            <v>N/A</v>
          </cell>
          <cell r="AJ91" t="str">
            <v>N/A</v>
          </cell>
          <cell r="AK91" t="str">
            <v>N/A</v>
          </cell>
          <cell r="AL91" t="str">
            <v>N/A</v>
          </cell>
          <cell r="AM91" t="str">
            <v>N/A</v>
          </cell>
          <cell r="AN91" t="str">
            <v>N/A</v>
          </cell>
          <cell r="BA91">
            <v>1680</v>
          </cell>
        </row>
        <row r="92">
          <cell r="B92" t="str">
            <v>NP-9LS16ZM1</v>
          </cell>
          <cell r="C92" t="str">
            <v>1.71 - 2.87:1 Motorized Zoom Lens (lens shift) w/Lens Memory for the NP-PH1202HL and NP-PH1202HL1 projectors</v>
          </cell>
          <cell r="D92">
            <v>2405</v>
          </cell>
          <cell r="E92">
            <v>2405</v>
          </cell>
          <cell r="F92" t="str">
            <v xml:space="preserve"> No MAP Price </v>
          </cell>
          <cell r="G92">
            <v>2021</v>
          </cell>
          <cell r="H92">
            <v>1924</v>
          </cell>
          <cell r="I92">
            <v>2021</v>
          </cell>
          <cell r="J92">
            <v>2021</v>
          </cell>
          <cell r="K92">
            <v>2021</v>
          </cell>
          <cell r="L92">
            <v>1684</v>
          </cell>
          <cell r="M92">
            <v>0.04</v>
          </cell>
          <cell r="O92" t="e">
            <v>#N/A</v>
          </cell>
          <cell r="S92" t="str">
            <v>N/A</v>
          </cell>
          <cell r="T92">
            <v>1579</v>
          </cell>
          <cell r="U92" t="str">
            <v>N/A</v>
          </cell>
          <cell r="V92">
            <v>3078</v>
          </cell>
          <cell r="W92">
            <v>3078</v>
          </cell>
          <cell r="X92">
            <v>2587</v>
          </cell>
          <cell r="Y92">
            <v>2463</v>
          </cell>
          <cell r="Z92">
            <v>2587</v>
          </cell>
          <cell r="AA92">
            <v>0.04</v>
          </cell>
          <cell r="AG92" t="str">
            <v>N/A</v>
          </cell>
          <cell r="AH92" t="str">
            <v>N/A</v>
          </cell>
          <cell r="AI92" t="str">
            <v>N/A</v>
          </cell>
          <cell r="AJ92" t="str">
            <v>N/A</v>
          </cell>
          <cell r="AK92" t="str">
            <v>N/A</v>
          </cell>
          <cell r="AL92" t="str">
            <v>N/A</v>
          </cell>
          <cell r="AM92" t="str">
            <v>N/A</v>
          </cell>
          <cell r="AN92" t="str">
            <v>N/A</v>
          </cell>
          <cell r="BA92">
            <v>1680</v>
          </cell>
        </row>
        <row r="93">
          <cell r="B93" t="str">
            <v>NP11FL</v>
          </cell>
          <cell r="C93" t="str">
            <v>0.8:1 Manual Fixed Short Throw Lens for the NP-PA521U/PA571W/PA621X, NP-PA622U/PA672W/PA722X, NP-PA653U/PA803U/PA853W/PA903X, NP-PA804UL-B/PA804UL-W and NP-PA1004UL-B/PA1004UL-W projectors</v>
          </cell>
          <cell r="D93">
            <v>2199</v>
          </cell>
          <cell r="E93">
            <v>2199</v>
          </cell>
          <cell r="F93" t="str">
            <v xml:space="preserve"> No MAP Price </v>
          </cell>
          <cell r="G93">
            <v>1738</v>
          </cell>
          <cell r="H93">
            <v>1650</v>
          </cell>
          <cell r="I93">
            <v>1738</v>
          </cell>
          <cell r="J93">
            <v>1738</v>
          </cell>
          <cell r="K93">
            <v>1738</v>
          </cell>
          <cell r="L93">
            <v>1430</v>
          </cell>
          <cell r="M93">
            <v>0.04</v>
          </cell>
          <cell r="O93" t="e">
            <v>#N/A</v>
          </cell>
          <cell r="S93" t="str">
            <v>N/A</v>
          </cell>
          <cell r="T93">
            <v>1349</v>
          </cell>
          <cell r="U93" t="str">
            <v>N/A</v>
          </cell>
          <cell r="V93">
            <v>2815</v>
          </cell>
          <cell r="W93">
            <v>2815</v>
          </cell>
          <cell r="X93">
            <v>2225</v>
          </cell>
          <cell r="Y93">
            <v>2112</v>
          </cell>
          <cell r="Z93">
            <v>2225</v>
          </cell>
          <cell r="AA93">
            <v>0.04</v>
          </cell>
          <cell r="AG93" t="str">
            <v>N/A</v>
          </cell>
          <cell r="AH93" t="str">
            <v>N/A</v>
          </cell>
          <cell r="AI93" t="str">
            <v>N/A</v>
          </cell>
          <cell r="AJ93" t="str">
            <v>N/A</v>
          </cell>
          <cell r="AK93" t="str">
            <v>N/A</v>
          </cell>
          <cell r="AL93" t="str">
            <v>N/A</v>
          </cell>
          <cell r="AM93" t="str">
            <v>N/A</v>
          </cell>
          <cell r="AN93" t="str">
            <v>N/A</v>
          </cell>
          <cell r="BA93">
            <v>1439.04</v>
          </cell>
        </row>
        <row r="94">
          <cell r="B94" t="str">
            <v>NP12ZL</v>
          </cell>
          <cell r="C94" t="str">
            <v>1.18 - 1.54:1 Manual Zoom Lens (lens shift) for the NP-PA521U/PA571W/PA621X, NP-PA622U/PA672W/PA722X, NP-PA653U/PA803U/PA853W/PA903X, NP-PA804UL-B/PA804UL-W and NP-PA1004UL-B/PA1004UL-W projectors</v>
          </cell>
          <cell r="D94">
            <v>2199</v>
          </cell>
          <cell r="E94">
            <v>2199</v>
          </cell>
          <cell r="F94" t="str">
            <v xml:space="preserve"> No MAP Price </v>
          </cell>
          <cell r="G94">
            <v>1738</v>
          </cell>
          <cell r="H94">
            <v>1650</v>
          </cell>
          <cell r="I94">
            <v>1738</v>
          </cell>
          <cell r="J94">
            <v>1738</v>
          </cell>
          <cell r="K94">
            <v>1738</v>
          </cell>
          <cell r="L94">
            <v>1430</v>
          </cell>
          <cell r="M94">
            <v>0.04</v>
          </cell>
          <cell r="O94" t="e">
            <v>#N/A</v>
          </cell>
          <cell r="S94" t="str">
            <v>N/A</v>
          </cell>
          <cell r="T94">
            <v>1349</v>
          </cell>
          <cell r="U94" t="str">
            <v>N/A</v>
          </cell>
          <cell r="V94">
            <v>2815</v>
          </cell>
          <cell r="W94">
            <v>2815</v>
          </cell>
          <cell r="X94">
            <v>2225</v>
          </cell>
          <cell r="Y94">
            <v>2112</v>
          </cell>
          <cell r="Z94">
            <v>2225</v>
          </cell>
          <cell r="AA94">
            <v>0.04</v>
          </cell>
          <cell r="AG94" t="str">
            <v>N/A</v>
          </cell>
          <cell r="AH94" t="str">
            <v>N/A</v>
          </cell>
          <cell r="AI94" t="str">
            <v>N/A</v>
          </cell>
          <cell r="AJ94" t="str">
            <v>N/A</v>
          </cell>
          <cell r="AK94" t="str">
            <v>N/A</v>
          </cell>
          <cell r="AL94" t="str">
            <v>N/A</v>
          </cell>
          <cell r="AM94" t="str">
            <v>N/A</v>
          </cell>
          <cell r="AN94" t="str">
            <v>N/A</v>
          </cell>
          <cell r="BA94">
            <v>1439.04</v>
          </cell>
        </row>
        <row r="95">
          <cell r="B95" t="str">
            <v>NP13ZL</v>
          </cell>
          <cell r="C95" t="str">
            <v>1.5 - 3.0:1 Manual Zoom Lens (lens shift) for the NP-PA521U/PA571W/PA621X, NP-PA622U/PA672W/PA722X, NP-PA653U/PA803U/PA853W/PA903X, NP-PA804UL-B/PA804UL-W and NP-PA1004UL-B/PA1004UL-W projectors</v>
          </cell>
          <cell r="D95">
            <v>749</v>
          </cell>
          <cell r="E95">
            <v>659</v>
          </cell>
          <cell r="F95" t="str">
            <v xml:space="preserve"> No MAP Price </v>
          </cell>
          <cell r="G95">
            <v>521</v>
          </cell>
          <cell r="H95">
            <v>495</v>
          </cell>
          <cell r="I95">
            <v>521</v>
          </cell>
          <cell r="J95">
            <v>521</v>
          </cell>
          <cell r="K95">
            <v>521</v>
          </cell>
          <cell r="L95">
            <v>429</v>
          </cell>
          <cell r="M95">
            <v>0.04</v>
          </cell>
          <cell r="O95" t="e">
            <v>#N/A</v>
          </cell>
          <cell r="S95" t="str">
            <v>N/A</v>
          </cell>
          <cell r="T95">
            <v>399</v>
          </cell>
          <cell r="U95" t="str">
            <v>N/A</v>
          </cell>
          <cell r="V95">
            <v>959</v>
          </cell>
          <cell r="W95">
            <v>844</v>
          </cell>
          <cell r="X95">
            <v>667</v>
          </cell>
          <cell r="Y95">
            <v>634</v>
          </cell>
          <cell r="Z95">
            <v>667</v>
          </cell>
          <cell r="AA95">
            <v>0.04</v>
          </cell>
          <cell r="AG95" t="str">
            <v>N/A</v>
          </cell>
          <cell r="AH95" t="str">
            <v>N/A</v>
          </cell>
          <cell r="AI95" t="str">
            <v>N/A</v>
          </cell>
          <cell r="AJ95" t="str">
            <v>N/A</v>
          </cell>
          <cell r="AK95" t="str">
            <v>N/A</v>
          </cell>
          <cell r="AL95" t="str">
            <v>N/A</v>
          </cell>
          <cell r="AM95" t="str">
            <v>N/A</v>
          </cell>
          <cell r="AN95" t="str">
            <v>N/A</v>
          </cell>
          <cell r="BA95">
            <v>431.03999999999996</v>
          </cell>
        </row>
        <row r="96">
          <cell r="B96" t="str">
            <v>NP14ZL</v>
          </cell>
          <cell r="C96" t="str">
            <v>2.98 - 4.77:1 Manual Zoom Lens (lens shift) for the NP-PA521U/PA571W/PA621X, NP-PA622U/PA672W/PA722X, NP-PA653U/PA803U/PA853W/PA903X, NP-PA804UL-B/PA804UL-W and NP-PA1004UL-B/PA1004UL-W projectors</v>
          </cell>
          <cell r="D96">
            <v>2199</v>
          </cell>
          <cell r="E96">
            <v>2199</v>
          </cell>
          <cell r="F96" t="str">
            <v xml:space="preserve"> No MAP Price </v>
          </cell>
          <cell r="G96">
            <v>1738</v>
          </cell>
          <cell r="H96">
            <v>1650</v>
          </cell>
          <cell r="I96">
            <v>1738</v>
          </cell>
          <cell r="J96">
            <v>1738</v>
          </cell>
          <cell r="K96">
            <v>1738</v>
          </cell>
          <cell r="L96">
            <v>1430</v>
          </cell>
          <cell r="M96">
            <v>0.04</v>
          </cell>
          <cell r="O96" t="e">
            <v>#N/A</v>
          </cell>
          <cell r="S96" t="str">
            <v>N/A</v>
          </cell>
          <cell r="T96">
            <v>1349</v>
          </cell>
          <cell r="U96" t="str">
            <v>N/A</v>
          </cell>
          <cell r="V96">
            <v>2815</v>
          </cell>
          <cell r="W96">
            <v>2815</v>
          </cell>
          <cell r="X96">
            <v>2225</v>
          </cell>
          <cell r="Y96">
            <v>2112</v>
          </cell>
          <cell r="Z96">
            <v>2225</v>
          </cell>
          <cell r="AA96">
            <v>0.04</v>
          </cell>
          <cell r="AG96" t="str">
            <v>N/A</v>
          </cell>
          <cell r="AH96" t="str">
            <v>N/A</v>
          </cell>
          <cell r="AI96" t="str">
            <v>N/A</v>
          </cell>
          <cell r="AJ96" t="str">
            <v>N/A</v>
          </cell>
          <cell r="AK96" t="str">
            <v>N/A</v>
          </cell>
          <cell r="AL96" t="str">
            <v>N/A</v>
          </cell>
          <cell r="AM96" t="str">
            <v>N/A</v>
          </cell>
          <cell r="AN96" t="str">
            <v>N/A</v>
          </cell>
          <cell r="BA96">
            <v>1439.04</v>
          </cell>
        </row>
        <row r="97">
          <cell r="B97" t="str">
            <v>NP15ZL</v>
          </cell>
          <cell r="C97" t="str">
            <v>4.62 - 7.02:1 Manual Zoom Lens (lens shift) for the NP-PA521U/PA571W/PA621X, NP-PA804UL-B/PA804UL-W and NP-PA1004UL-B/PA1004UL-W projectors</v>
          </cell>
          <cell r="D97">
            <v>2639</v>
          </cell>
          <cell r="E97">
            <v>2639</v>
          </cell>
          <cell r="F97" t="str">
            <v xml:space="preserve"> No MAP Price </v>
          </cell>
          <cell r="G97">
            <v>2085</v>
          </cell>
          <cell r="H97">
            <v>1980</v>
          </cell>
          <cell r="I97">
            <v>2085</v>
          </cell>
          <cell r="J97">
            <v>2085</v>
          </cell>
          <cell r="K97">
            <v>2085</v>
          </cell>
          <cell r="L97">
            <v>1716</v>
          </cell>
          <cell r="M97">
            <v>0.04</v>
          </cell>
          <cell r="O97" t="e">
            <v>#N/A</v>
          </cell>
          <cell r="S97" t="str">
            <v>N/A</v>
          </cell>
          <cell r="T97">
            <v>1619</v>
          </cell>
          <cell r="U97" t="str">
            <v>N/A</v>
          </cell>
          <cell r="V97">
            <v>3378</v>
          </cell>
          <cell r="W97">
            <v>3378</v>
          </cell>
          <cell r="X97">
            <v>2669</v>
          </cell>
          <cell r="Y97">
            <v>2534</v>
          </cell>
          <cell r="Z97">
            <v>2669</v>
          </cell>
          <cell r="AA97">
            <v>0.04</v>
          </cell>
          <cell r="AG97" t="str">
            <v>N/A</v>
          </cell>
          <cell r="AH97" t="str">
            <v>N/A</v>
          </cell>
          <cell r="AI97" t="str">
            <v>N/A</v>
          </cell>
          <cell r="AJ97" t="str">
            <v>N/A</v>
          </cell>
          <cell r="AK97" t="str">
            <v>N/A</v>
          </cell>
          <cell r="AL97" t="str">
            <v>N/A</v>
          </cell>
          <cell r="AM97" t="str">
            <v>N/A</v>
          </cell>
          <cell r="AN97" t="str">
            <v>N/A</v>
          </cell>
          <cell r="BA97">
            <v>1727.04</v>
          </cell>
        </row>
        <row r="98">
          <cell r="B98" t="str">
            <v>NP30ZL</v>
          </cell>
          <cell r="C98" t="str">
            <v>0.79 - 1.04:1 Manual Zoom Lens (lens shift) for the NP-PA521U/PA571W/PA621X, NP-PA622U/PA672W/PA722X and NP-PA653U/PA803U/PA853W/PA903X projectors</v>
          </cell>
          <cell r="D98">
            <v>2199</v>
          </cell>
          <cell r="E98">
            <v>2199</v>
          </cell>
          <cell r="F98" t="str">
            <v xml:space="preserve"> No MAP Price </v>
          </cell>
          <cell r="G98">
            <v>1738</v>
          </cell>
          <cell r="H98">
            <v>1650</v>
          </cell>
          <cell r="I98">
            <v>1738</v>
          </cell>
          <cell r="J98">
            <v>1738</v>
          </cell>
          <cell r="K98">
            <v>1738</v>
          </cell>
          <cell r="L98">
            <v>1430</v>
          </cell>
          <cell r="M98">
            <v>0.04</v>
          </cell>
          <cell r="O98" t="e">
            <v>#N/A</v>
          </cell>
          <cell r="S98" t="str">
            <v>N/A</v>
          </cell>
          <cell r="T98">
            <v>1349</v>
          </cell>
          <cell r="U98" t="str">
            <v>N/A</v>
          </cell>
          <cell r="V98">
            <v>2815</v>
          </cell>
          <cell r="W98">
            <v>2815</v>
          </cell>
          <cell r="X98">
            <v>2225</v>
          </cell>
          <cell r="Y98">
            <v>2112</v>
          </cell>
          <cell r="Z98">
            <v>2225</v>
          </cell>
          <cell r="AA98">
            <v>0.04</v>
          </cell>
          <cell r="AG98" t="str">
            <v>N/A</v>
          </cell>
          <cell r="AH98" t="str">
            <v>N/A</v>
          </cell>
          <cell r="AI98" t="str">
            <v>N/A</v>
          </cell>
          <cell r="AJ98" t="str">
            <v>N/A</v>
          </cell>
          <cell r="AK98" t="str">
            <v>N/A</v>
          </cell>
          <cell r="AL98" t="str">
            <v>N/A</v>
          </cell>
          <cell r="AM98" t="str">
            <v>N/A</v>
          </cell>
          <cell r="AN98" t="str">
            <v>N/A</v>
          </cell>
          <cell r="BA98">
            <v>1439.04</v>
          </cell>
        </row>
        <row r="99">
          <cell r="B99" t="str">
            <v>NP44ML-01LK</v>
          </cell>
          <cell r="C99" t="str">
            <v>0.32:1 Motorized Ultra-Short Throw Lens for the NP-PA653U/PA803U/PA853W/PA903X, NP-PA653UL/PA703UL/PA803UL and NP-PA1004UL-B/PA1004UL-W projectors</v>
          </cell>
          <cell r="D99">
            <v>6600</v>
          </cell>
          <cell r="E99">
            <v>6600</v>
          </cell>
          <cell r="F99">
            <v>6600</v>
          </cell>
          <cell r="G99">
            <v>6072</v>
          </cell>
          <cell r="H99">
            <v>5808</v>
          </cell>
          <cell r="I99">
            <v>6072</v>
          </cell>
          <cell r="J99">
            <v>6072</v>
          </cell>
          <cell r="K99">
            <v>6072</v>
          </cell>
          <cell r="L99">
            <v>5148</v>
          </cell>
          <cell r="M99">
            <v>0.04</v>
          </cell>
          <cell r="O99" t="e">
            <v>#N/A</v>
          </cell>
          <cell r="S99" t="str">
            <v>N/A</v>
          </cell>
          <cell r="T99">
            <v>4749</v>
          </cell>
          <cell r="U99" t="str">
            <v>N/A</v>
          </cell>
          <cell r="V99">
            <v>8448</v>
          </cell>
          <cell r="W99">
            <v>8448</v>
          </cell>
          <cell r="X99">
            <v>7772</v>
          </cell>
          <cell r="Y99">
            <v>7434</v>
          </cell>
          <cell r="Z99">
            <v>7772</v>
          </cell>
          <cell r="AA99">
            <v>0.04</v>
          </cell>
          <cell r="AG99" t="str">
            <v>N/A</v>
          </cell>
          <cell r="AH99" t="str">
            <v>N/A</v>
          </cell>
          <cell r="AI99" t="str">
            <v>N/A</v>
          </cell>
          <cell r="AJ99" t="str">
            <v>N/A</v>
          </cell>
          <cell r="AK99" t="str">
            <v>N/A</v>
          </cell>
          <cell r="AL99" t="str">
            <v>N/A</v>
          </cell>
          <cell r="AM99" t="str">
            <v>N/A</v>
          </cell>
          <cell r="AN99" t="str">
            <v>N/A</v>
          </cell>
          <cell r="BA99">
            <v>5068.8</v>
          </cell>
        </row>
        <row r="100">
          <cell r="B100" t="str">
            <v>NP44ML-02LK</v>
          </cell>
          <cell r="C100" t="str">
            <v>0.32:1 Motorized Ultra-Short Throw Lens for the NP-PA804UL-B/PA804UL-W and NP-PA1004UL-B/PA1004UL-W projectors</v>
          </cell>
          <cell r="D100">
            <v>6600</v>
          </cell>
          <cell r="E100">
            <v>6600</v>
          </cell>
          <cell r="F100">
            <v>6600</v>
          </cell>
          <cell r="G100">
            <v>6072</v>
          </cell>
          <cell r="H100">
            <v>5808</v>
          </cell>
          <cell r="I100">
            <v>6072</v>
          </cell>
          <cell r="J100">
            <v>6072</v>
          </cell>
          <cell r="K100">
            <v>6072</v>
          </cell>
          <cell r="L100">
            <v>5148</v>
          </cell>
          <cell r="M100">
            <v>0.04</v>
          </cell>
          <cell r="O100" t="e">
            <v>#N/A</v>
          </cell>
          <cell r="S100" t="str">
            <v>N/A</v>
          </cell>
          <cell r="T100">
            <v>4749</v>
          </cell>
          <cell r="U100" t="str">
            <v>N/A</v>
          </cell>
          <cell r="V100">
            <v>8448</v>
          </cell>
          <cell r="W100">
            <v>8448</v>
          </cell>
          <cell r="X100">
            <v>7772</v>
          </cell>
          <cell r="Y100">
            <v>7434</v>
          </cell>
          <cell r="Z100">
            <v>7772</v>
          </cell>
          <cell r="AA100">
            <v>0.04</v>
          </cell>
          <cell r="AG100" t="str">
            <v>N/A</v>
          </cell>
          <cell r="AH100" t="str">
            <v>N/A</v>
          </cell>
          <cell r="AI100" t="str">
            <v>N/A</v>
          </cell>
          <cell r="AJ100" t="str">
            <v>N/A</v>
          </cell>
          <cell r="AK100" t="str">
            <v>N/A</v>
          </cell>
          <cell r="AL100" t="str">
            <v>N/A</v>
          </cell>
          <cell r="AM100" t="str">
            <v>N/A</v>
          </cell>
          <cell r="AN100" t="str">
            <v>N/A</v>
          </cell>
          <cell r="BA100">
            <v>5068.8</v>
          </cell>
        </row>
        <row r="101">
          <cell r="B101" t="str">
            <v>NP40ZL</v>
          </cell>
          <cell r="C101" t="str">
            <v>0.79 - 1.1:1 Motorized Zoom Lens (lens shift) for the NP-PA653U/PA803U/PA853W/PA903X, NP-PA653UL/PA703UL/PA803UL, NP-PA804UL-B/PA804UL-W and NP-PA1004UL-B/PA1004UL-W projectors</v>
          </cell>
          <cell r="D101">
            <v>3219</v>
          </cell>
          <cell r="E101">
            <v>3219</v>
          </cell>
          <cell r="F101">
            <v>3219</v>
          </cell>
          <cell r="G101">
            <v>2061</v>
          </cell>
          <cell r="H101">
            <v>1932</v>
          </cell>
          <cell r="I101">
            <v>2061</v>
          </cell>
          <cell r="J101">
            <v>2061</v>
          </cell>
          <cell r="K101">
            <v>2061</v>
          </cell>
          <cell r="L101">
            <v>1771</v>
          </cell>
          <cell r="M101">
            <v>0.04</v>
          </cell>
          <cell r="O101" t="e">
            <v>#N/A</v>
          </cell>
          <cell r="S101" t="str">
            <v>N/A</v>
          </cell>
          <cell r="T101">
            <v>1579</v>
          </cell>
          <cell r="U101" t="str">
            <v>N/A</v>
          </cell>
          <cell r="V101">
            <v>4120</v>
          </cell>
          <cell r="W101">
            <v>4120</v>
          </cell>
          <cell r="X101">
            <v>2638</v>
          </cell>
          <cell r="Y101">
            <v>2473</v>
          </cell>
          <cell r="Z101">
            <v>2638</v>
          </cell>
          <cell r="AA101">
            <v>0.04</v>
          </cell>
          <cell r="AG101" t="str">
            <v>N/A</v>
          </cell>
          <cell r="AH101" t="str">
            <v>N/A</v>
          </cell>
          <cell r="AI101" t="str">
            <v>N/A</v>
          </cell>
          <cell r="AJ101" t="str">
            <v>N/A</v>
          </cell>
          <cell r="AK101" t="str">
            <v>N/A</v>
          </cell>
          <cell r="AL101" t="str">
            <v>N/A</v>
          </cell>
          <cell r="AM101" t="str">
            <v>N/A</v>
          </cell>
          <cell r="AN101" t="str">
            <v>N/A</v>
          </cell>
          <cell r="BA101">
            <v>1685.76</v>
          </cell>
        </row>
        <row r="102">
          <cell r="B102" t="str">
            <v>NP41ZL</v>
          </cell>
          <cell r="C102" t="str">
            <v>1.3 - 3.02:1 Motorized Zoom Lens (lens shift) for the NP-PA653U/PA803U/PA853W/PA903X, NP-PA653UL/PA703UL/PA803UL, NP-PA804UL-B/PA804UL-W and NP-PA1004UL-B/PA1004UL-W projectors</v>
          </cell>
          <cell r="D102">
            <v>1460</v>
          </cell>
          <cell r="E102">
            <v>1460</v>
          </cell>
          <cell r="F102">
            <v>1460</v>
          </cell>
          <cell r="G102">
            <v>935</v>
          </cell>
          <cell r="H102">
            <v>876</v>
          </cell>
          <cell r="I102">
            <v>935</v>
          </cell>
          <cell r="J102">
            <v>935</v>
          </cell>
          <cell r="K102">
            <v>935</v>
          </cell>
          <cell r="L102">
            <v>803</v>
          </cell>
          <cell r="M102">
            <v>0.04</v>
          </cell>
          <cell r="O102" t="e">
            <v>#N/A</v>
          </cell>
          <cell r="S102" t="str">
            <v>N/A</v>
          </cell>
          <cell r="T102">
            <v>719</v>
          </cell>
          <cell r="U102" t="str">
            <v>N/A</v>
          </cell>
          <cell r="V102">
            <v>1869</v>
          </cell>
          <cell r="W102">
            <v>1869</v>
          </cell>
          <cell r="X102">
            <v>1197</v>
          </cell>
          <cell r="Y102">
            <v>1121</v>
          </cell>
          <cell r="Z102">
            <v>1197</v>
          </cell>
          <cell r="AA102">
            <v>0.04</v>
          </cell>
          <cell r="AG102" t="str">
            <v>N/A</v>
          </cell>
          <cell r="AH102" t="str">
            <v>N/A</v>
          </cell>
          <cell r="AI102" t="str">
            <v>N/A</v>
          </cell>
          <cell r="AJ102" t="str">
            <v>N/A</v>
          </cell>
          <cell r="AK102" t="str">
            <v>N/A</v>
          </cell>
          <cell r="AL102" t="str">
            <v>N/A</v>
          </cell>
          <cell r="AM102" t="str">
            <v>N/A</v>
          </cell>
          <cell r="AN102" t="str">
            <v>N/A</v>
          </cell>
          <cell r="BA102">
            <v>765.12</v>
          </cell>
        </row>
        <row r="103">
          <cell r="B103" t="str">
            <v>NP43ZL</v>
          </cell>
          <cell r="C103" t="str">
            <v>2.99 - 5.98:1 Motorized Zoom Lens (lens shift) for the NP-PA653U/PA803U/PA853W/PA903X, NP-PA653UL/PA703UL/PA803UL, NP-PA804UL-B/PA804UL-W and NP-PA1004UL-B/PA1004UL-W projectors (direct replacement for the NP42ZL)</v>
          </cell>
          <cell r="D103">
            <v>2069</v>
          </cell>
          <cell r="E103">
            <v>2069</v>
          </cell>
          <cell r="F103">
            <v>2069</v>
          </cell>
          <cell r="G103">
            <v>1635</v>
          </cell>
          <cell r="H103">
            <v>1552</v>
          </cell>
          <cell r="I103">
            <v>1635</v>
          </cell>
          <cell r="J103">
            <v>1635</v>
          </cell>
          <cell r="K103">
            <v>1635</v>
          </cell>
          <cell r="L103">
            <v>1345</v>
          </cell>
          <cell r="M103">
            <v>0.04</v>
          </cell>
          <cell r="O103" t="e">
            <v>#N/A</v>
          </cell>
          <cell r="S103" t="str">
            <v>N/A</v>
          </cell>
          <cell r="T103">
            <v>1269</v>
          </cell>
          <cell r="U103" t="str">
            <v>N/A</v>
          </cell>
          <cell r="V103">
            <v>2648</v>
          </cell>
          <cell r="W103">
            <v>2648</v>
          </cell>
          <cell r="X103">
            <v>2093</v>
          </cell>
          <cell r="Y103">
            <v>1987</v>
          </cell>
          <cell r="Z103">
            <v>2093</v>
          </cell>
          <cell r="AA103">
            <v>0.04</v>
          </cell>
          <cell r="AG103" t="str">
            <v>N/A</v>
          </cell>
          <cell r="AH103" t="str">
            <v>N/A</v>
          </cell>
          <cell r="AI103" t="str">
            <v>N/A</v>
          </cell>
          <cell r="AJ103" t="str">
            <v>N/A</v>
          </cell>
          <cell r="AK103" t="str">
            <v>N/A</v>
          </cell>
          <cell r="AL103" t="str">
            <v>N/A</v>
          </cell>
          <cell r="AM103" t="str">
            <v>N/A</v>
          </cell>
          <cell r="AN103" t="str">
            <v>N/A</v>
          </cell>
          <cell r="BA103">
            <v>1354.56</v>
          </cell>
        </row>
        <row r="104">
          <cell r="B104" t="str">
            <v>NP39ML</v>
          </cell>
          <cell r="C104" t="str">
            <v>0.38:1 Ultra-Short Throw Lens for the NP-PX700W/PX750U/PX800X, NP-PX700W2/PX750U2/PX800X2, NP-PX803UL-BK/PX803UL-WH and NP-PX1004UL-BK/PX1004UL-WH projectors.</v>
          </cell>
          <cell r="D104">
            <v>5169</v>
          </cell>
          <cell r="E104">
            <v>5169</v>
          </cell>
          <cell r="F104">
            <v>5169</v>
          </cell>
          <cell r="G104">
            <v>4601</v>
          </cell>
          <cell r="H104">
            <v>4394</v>
          </cell>
          <cell r="I104">
            <v>4601</v>
          </cell>
          <cell r="J104">
            <v>4601</v>
          </cell>
          <cell r="K104">
            <v>4601</v>
          </cell>
          <cell r="L104">
            <v>3877</v>
          </cell>
          <cell r="M104">
            <v>0.04</v>
          </cell>
          <cell r="O104" t="e">
            <v>#N/A</v>
          </cell>
          <cell r="S104" t="str">
            <v>N/A</v>
          </cell>
          <cell r="T104">
            <v>3589</v>
          </cell>
          <cell r="U104" t="str">
            <v>N/A</v>
          </cell>
          <cell r="V104">
            <v>6616</v>
          </cell>
          <cell r="W104">
            <v>6616</v>
          </cell>
          <cell r="X104">
            <v>5889</v>
          </cell>
          <cell r="Y104">
            <v>5624</v>
          </cell>
          <cell r="Z104">
            <v>5889</v>
          </cell>
          <cell r="AA104">
            <v>0.04</v>
          </cell>
          <cell r="AG104" t="str">
            <v>N/A</v>
          </cell>
          <cell r="AH104" t="str">
            <v>N/A</v>
          </cell>
          <cell r="AI104" t="str">
            <v>N/A</v>
          </cell>
          <cell r="AJ104" t="str">
            <v>N/A</v>
          </cell>
          <cell r="AK104" t="str">
            <v>N/A</v>
          </cell>
          <cell r="AL104" t="str">
            <v>N/A</v>
          </cell>
          <cell r="AM104" t="str">
            <v>N/A</v>
          </cell>
          <cell r="AN104" t="str">
            <v>N/A</v>
          </cell>
          <cell r="BA104">
            <v>3834.24</v>
          </cell>
        </row>
        <row r="105">
          <cell r="B105" t="str">
            <v>NP16FL</v>
          </cell>
          <cell r="C105" t="str">
            <v>0.76:1 Fixed Short Throw Lens for the NP-PX700W/PX750U/PX800X, NP-PX700W2/PX750U2/PX800X2, NP-PX803UL-BK/PX803UL-WH and NP-PX1004UL-BK/PX1004UL-WH projectors.</v>
          </cell>
          <cell r="D105">
            <v>4290</v>
          </cell>
          <cell r="E105">
            <v>3649</v>
          </cell>
          <cell r="F105" t="str">
            <v xml:space="preserve"> No MAP Price </v>
          </cell>
          <cell r="G105">
            <v>2681</v>
          </cell>
          <cell r="H105">
            <v>2553</v>
          </cell>
          <cell r="I105">
            <v>2681</v>
          </cell>
          <cell r="J105">
            <v>2681</v>
          </cell>
          <cell r="K105">
            <v>2681</v>
          </cell>
          <cell r="L105">
            <v>2553</v>
          </cell>
          <cell r="M105">
            <v>0.04</v>
          </cell>
          <cell r="O105" t="e">
            <v>#N/A</v>
          </cell>
          <cell r="S105" t="str">
            <v>N/A</v>
          </cell>
          <cell r="T105">
            <v>2042.4</v>
          </cell>
          <cell r="U105" t="str">
            <v>N/A</v>
          </cell>
          <cell r="V105">
            <v>5491</v>
          </cell>
          <cell r="W105">
            <v>4671</v>
          </cell>
          <cell r="X105">
            <v>3432</v>
          </cell>
          <cell r="Y105">
            <v>3268</v>
          </cell>
          <cell r="Z105">
            <v>3432</v>
          </cell>
          <cell r="AA105">
            <v>0.04</v>
          </cell>
          <cell r="AG105" t="str">
            <v>N/A</v>
          </cell>
          <cell r="AH105" t="str">
            <v>N/A</v>
          </cell>
          <cell r="AI105" t="str">
            <v>N/A</v>
          </cell>
          <cell r="AJ105" t="str">
            <v>N/A</v>
          </cell>
          <cell r="AK105" t="str">
            <v>N/A</v>
          </cell>
          <cell r="AL105" t="str">
            <v>N/A</v>
          </cell>
          <cell r="AM105" t="str">
            <v>N/A</v>
          </cell>
          <cell r="AN105" t="str">
            <v>N/A</v>
          </cell>
          <cell r="BA105">
            <v>2620.7999999999997</v>
          </cell>
        </row>
        <row r="106">
          <cell r="B106" t="str">
            <v>NP17ZL</v>
          </cell>
          <cell r="C106" t="str">
            <v>1.25 - 1.79:1 Motorized Short Throw Zoom Lens (lens shift) w/Lens Memory for the NP-PX700W/PX750U/PX800X, NP-PX700W2/PX750U2/PX800X2, NP-PX803UL-BK/PX803UL-WH and NP-PX1004UL-BK/PX1004UL-WH projectors</v>
          </cell>
          <cell r="D106">
            <v>3850</v>
          </cell>
          <cell r="E106">
            <v>3269</v>
          </cell>
          <cell r="F106" t="str">
            <v xml:space="preserve"> No MAP Price </v>
          </cell>
          <cell r="G106">
            <v>2406</v>
          </cell>
          <cell r="H106">
            <v>2291</v>
          </cell>
          <cell r="I106">
            <v>2406</v>
          </cell>
          <cell r="J106">
            <v>2406</v>
          </cell>
          <cell r="K106">
            <v>2406</v>
          </cell>
          <cell r="L106">
            <v>2291</v>
          </cell>
          <cell r="M106">
            <v>0.04</v>
          </cell>
          <cell r="O106" t="e">
            <v>#N/A</v>
          </cell>
          <cell r="S106" t="str">
            <v>N/A</v>
          </cell>
          <cell r="T106">
            <v>1832.8000000000002</v>
          </cell>
          <cell r="U106" t="str">
            <v>N/A</v>
          </cell>
          <cell r="V106">
            <v>4928</v>
          </cell>
          <cell r="W106">
            <v>4184</v>
          </cell>
          <cell r="X106">
            <v>3080</v>
          </cell>
          <cell r="Y106">
            <v>2932</v>
          </cell>
          <cell r="Z106">
            <v>3080</v>
          </cell>
          <cell r="AA106">
            <v>0.04</v>
          </cell>
          <cell r="AG106" t="str">
            <v>N/A</v>
          </cell>
          <cell r="AH106" t="str">
            <v>N/A</v>
          </cell>
          <cell r="AI106" t="str">
            <v>N/A</v>
          </cell>
          <cell r="AJ106" t="str">
            <v>N/A</v>
          </cell>
          <cell r="AK106" t="str">
            <v>N/A</v>
          </cell>
          <cell r="AL106" t="str">
            <v>N/A</v>
          </cell>
          <cell r="AM106" t="str">
            <v>N/A</v>
          </cell>
          <cell r="AN106" t="str">
            <v>N/A</v>
          </cell>
          <cell r="BA106">
            <v>2352</v>
          </cell>
        </row>
        <row r="107">
          <cell r="B107" t="str">
            <v>NP18ZL</v>
          </cell>
          <cell r="C107" t="str">
            <v>1.73 - 2.27:1 Motorized Standard Throw Zoom Lens (lens shift) w/Lens Memory for the NP-PX700W/PX750U/PX800X, NP-PX700W2/PX750U2/PX800X2, NP-PX803UL-BK/PX803UL-WH and NP-PX1004UL-BK/PX1004UL-WH projectors</v>
          </cell>
          <cell r="D107">
            <v>2435</v>
          </cell>
          <cell r="E107">
            <v>2435</v>
          </cell>
          <cell r="F107" t="str">
            <v xml:space="preserve"> No MAP Price </v>
          </cell>
          <cell r="G107">
            <v>1802</v>
          </cell>
          <cell r="H107">
            <v>1705</v>
          </cell>
          <cell r="I107">
            <v>1802</v>
          </cell>
          <cell r="J107">
            <v>1802</v>
          </cell>
          <cell r="K107">
            <v>1802</v>
          </cell>
          <cell r="L107">
            <v>1461</v>
          </cell>
          <cell r="M107">
            <v>0.04</v>
          </cell>
          <cell r="O107" t="e">
            <v>#N/A</v>
          </cell>
          <cell r="S107" t="str">
            <v>N/A</v>
          </cell>
          <cell r="T107">
            <v>1399</v>
          </cell>
          <cell r="U107" t="str">
            <v>N/A</v>
          </cell>
          <cell r="V107">
            <v>3117</v>
          </cell>
          <cell r="W107">
            <v>3117</v>
          </cell>
          <cell r="X107">
            <v>2307</v>
          </cell>
          <cell r="Y107">
            <v>2182</v>
          </cell>
          <cell r="Z107">
            <v>2307</v>
          </cell>
          <cell r="AA107">
            <v>0.04</v>
          </cell>
          <cell r="AG107" t="str">
            <v>N/A</v>
          </cell>
          <cell r="AH107" t="str">
            <v>N/A</v>
          </cell>
          <cell r="AI107" t="str">
            <v>N/A</v>
          </cell>
          <cell r="AJ107" t="str">
            <v>N/A</v>
          </cell>
          <cell r="AK107" t="str">
            <v>N/A</v>
          </cell>
          <cell r="AL107" t="str">
            <v>N/A</v>
          </cell>
          <cell r="AM107" t="str">
            <v>N/A</v>
          </cell>
          <cell r="AN107" t="str">
            <v>N/A</v>
          </cell>
          <cell r="BA107">
            <v>1488</v>
          </cell>
        </row>
        <row r="108">
          <cell r="B108" t="str">
            <v>NP19ZL</v>
          </cell>
          <cell r="C108" t="str">
            <v>2.22 - 3.67:1 Motorized Medium Throw Zoom Lens (lens shift) w/Lens Memory for the NP-PX700W/PX750U/PX800X, NP-PX700W2/PX750U2/PX800X2, NP-PX803UL-BK/PX803UL-WH and NP-PX1004UL-BK/PX1004UL-WH projectors</v>
          </cell>
          <cell r="D108">
            <v>3850</v>
          </cell>
          <cell r="E108">
            <v>3269</v>
          </cell>
          <cell r="F108" t="str">
            <v xml:space="preserve"> No MAP Price </v>
          </cell>
          <cell r="G108">
            <v>2406</v>
          </cell>
          <cell r="H108">
            <v>2291</v>
          </cell>
          <cell r="I108">
            <v>2406</v>
          </cell>
          <cell r="J108">
            <v>2406</v>
          </cell>
          <cell r="K108">
            <v>2406</v>
          </cell>
          <cell r="L108">
            <v>2291</v>
          </cell>
          <cell r="M108">
            <v>0.04</v>
          </cell>
          <cell r="O108" t="e">
            <v>#N/A</v>
          </cell>
          <cell r="S108" t="str">
            <v>N/A</v>
          </cell>
          <cell r="T108">
            <v>1832.8000000000002</v>
          </cell>
          <cell r="U108" t="str">
            <v>N/A</v>
          </cell>
          <cell r="V108">
            <v>4928</v>
          </cell>
          <cell r="W108">
            <v>4184</v>
          </cell>
          <cell r="X108">
            <v>3080</v>
          </cell>
          <cell r="Y108">
            <v>2932</v>
          </cell>
          <cell r="Z108">
            <v>3080</v>
          </cell>
          <cell r="AA108">
            <v>0.04</v>
          </cell>
          <cell r="AG108" t="str">
            <v>N/A</v>
          </cell>
          <cell r="AH108" t="str">
            <v>N/A</v>
          </cell>
          <cell r="AI108" t="str">
            <v>N/A</v>
          </cell>
          <cell r="AJ108" t="str">
            <v>N/A</v>
          </cell>
          <cell r="AK108" t="str">
            <v>N/A</v>
          </cell>
          <cell r="AL108" t="str">
            <v>N/A</v>
          </cell>
          <cell r="AM108" t="str">
            <v>N/A</v>
          </cell>
          <cell r="AN108" t="str">
            <v>N/A</v>
          </cell>
          <cell r="BA108">
            <v>2352</v>
          </cell>
        </row>
        <row r="109">
          <cell r="B109" t="str">
            <v>NP20ZL</v>
          </cell>
          <cell r="C109" t="str">
            <v>3.60 - 5.40:1 Motorized Long Throw Zoom Lens (lens shift) w/Lens Memory for the NP-PX700W/PX750U/PX800X, NP-PX700W2/PX750U2/PX800X2, NP-PX803UL-BK/PX803UL-WH and NP-PX1004UL-BK/PX1004UL-WH projectors</v>
          </cell>
          <cell r="D109">
            <v>3850</v>
          </cell>
          <cell r="E109">
            <v>3269</v>
          </cell>
          <cell r="F109" t="str">
            <v xml:space="preserve"> No MAP Price </v>
          </cell>
          <cell r="G109">
            <v>2406</v>
          </cell>
          <cell r="H109">
            <v>2291</v>
          </cell>
          <cell r="I109">
            <v>2406</v>
          </cell>
          <cell r="J109">
            <v>2406</v>
          </cell>
          <cell r="K109">
            <v>2406</v>
          </cell>
          <cell r="L109">
            <v>2291</v>
          </cell>
          <cell r="M109">
            <v>0.04</v>
          </cell>
          <cell r="O109" t="e">
            <v>#N/A</v>
          </cell>
          <cell r="S109" t="str">
            <v>N/A</v>
          </cell>
          <cell r="T109">
            <v>1832.8000000000002</v>
          </cell>
          <cell r="U109" t="str">
            <v>N/A</v>
          </cell>
          <cell r="V109">
            <v>4928</v>
          </cell>
          <cell r="W109">
            <v>4184</v>
          </cell>
          <cell r="X109">
            <v>3080</v>
          </cell>
          <cell r="Y109">
            <v>2932</v>
          </cell>
          <cell r="Z109">
            <v>3080</v>
          </cell>
          <cell r="AA109">
            <v>0.04</v>
          </cell>
          <cell r="AG109" t="str">
            <v>N/A</v>
          </cell>
          <cell r="AH109" t="str">
            <v>N/A</v>
          </cell>
          <cell r="AI109" t="str">
            <v>N/A</v>
          </cell>
          <cell r="AJ109" t="str">
            <v>N/A</v>
          </cell>
          <cell r="AK109" t="str">
            <v>N/A</v>
          </cell>
          <cell r="AL109" t="str">
            <v>N/A</v>
          </cell>
          <cell r="AM109" t="str">
            <v>N/A</v>
          </cell>
          <cell r="AN109" t="str">
            <v>N/A</v>
          </cell>
          <cell r="BA109">
            <v>2352</v>
          </cell>
        </row>
        <row r="110">
          <cell r="B110" t="str">
            <v>NP21ZL</v>
          </cell>
          <cell r="C110" t="str">
            <v>5.30 - 8.30:1 Motorized Long Zoom Lens (lens shift) w/Lens Memory for the NP-PX700W/PX750U/PX800X, NP-PX700W2/PX750U2/PX800X2, NP-PX803UL-BK/PX803UL-WH and NP-PX1004UL-BK/PX1004UL-WH projectors</v>
          </cell>
          <cell r="D110">
            <v>3850</v>
          </cell>
          <cell r="E110">
            <v>3850</v>
          </cell>
          <cell r="F110" t="str">
            <v xml:space="preserve"> No MAP Price </v>
          </cell>
          <cell r="G110">
            <v>2849</v>
          </cell>
          <cell r="H110">
            <v>2695</v>
          </cell>
          <cell r="I110">
            <v>2849</v>
          </cell>
          <cell r="J110">
            <v>2849</v>
          </cell>
          <cell r="K110">
            <v>2849</v>
          </cell>
          <cell r="L110">
            <v>2310</v>
          </cell>
          <cell r="M110">
            <v>0.04</v>
          </cell>
          <cell r="O110" t="e">
            <v>#N/A</v>
          </cell>
          <cell r="S110" t="str">
            <v>N/A</v>
          </cell>
          <cell r="T110">
            <v>2209</v>
          </cell>
          <cell r="U110" t="str">
            <v>N/A</v>
          </cell>
          <cell r="V110">
            <v>4928</v>
          </cell>
          <cell r="W110">
            <v>4928</v>
          </cell>
          <cell r="X110">
            <v>3647</v>
          </cell>
          <cell r="Y110">
            <v>3450</v>
          </cell>
          <cell r="Z110">
            <v>3647</v>
          </cell>
          <cell r="AA110">
            <v>0.04</v>
          </cell>
          <cell r="AG110" t="str">
            <v>N/A</v>
          </cell>
          <cell r="AH110" t="str">
            <v>N/A</v>
          </cell>
          <cell r="AI110" t="str">
            <v>N/A</v>
          </cell>
          <cell r="AJ110" t="str">
            <v>N/A</v>
          </cell>
          <cell r="AK110" t="str">
            <v>N/A</v>
          </cell>
          <cell r="AL110" t="str">
            <v>N/A</v>
          </cell>
          <cell r="AM110" t="str">
            <v>N/A</v>
          </cell>
          <cell r="AN110" t="str">
            <v>N/A</v>
          </cell>
          <cell r="BA110">
            <v>2352</v>
          </cell>
        </row>
        <row r="111">
          <cell r="B111" t="str">
            <v>NP31ZL</v>
          </cell>
          <cell r="C111" t="str">
            <v>0.75 - 0.93:1 Motorized Zoom Lens (lens shift) for the NP-PX700W/PX750U/PX800X, NP-PX700W2/PX750U2/PX800X2, NP-PX803UL-BK/PX803UL-WH and NP-PX1004UL-BK/PX1004UL-WH projectors</v>
          </cell>
          <cell r="D111">
            <v>3850</v>
          </cell>
          <cell r="E111">
            <v>3269</v>
          </cell>
          <cell r="F111" t="str">
            <v xml:space="preserve"> No MAP Price </v>
          </cell>
          <cell r="G111">
            <v>2406</v>
          </cell>
          <cell r="H111">
            <v>2291</v>
          </cell>
          <cell r="I111">
            <v>2406</v>
          </cell>
          <cell r="J111">
            <v>2406</v>
          </cell>
          <cell r="K111">
            <v>2406</v>
          </cell>
          <cell r="L111">
            <v>2291</v>
          </cell>
          <cell r="M111">
            <v>0.04</v>
          </cell>
          <cell r="O111" t="e">
            <v>#N/A</v>
          </cell>
          <cell r="S111" t="str">
            <v>N/A</v>
          </cell>
          <cell r="T111">
            <v>1832.8000000000002</v>
          </cell>
          <cell r="U111" t="str">
            <v>N/A</v>
          </cell>
          <cell r="V111">
            <v>4928</v>
          </cell>
          <cell r="W111">
            <v>4184</v>
          </cell>
          <cell r="X111">
            <v>3080</v>
          </cell>
          <cell r="Y111">
            <v>2932</v>
          </cell>
          <cell r="Z111">
            <v>3080</v>
          </cell>
          <cell r="AA111">
            <v>0.04</v>
          </cell>
          <cell r="AG111" t="str">
            <v>N/A</v>
          </cell>
          <cell r="AH111" t="str">
            <v>N/A</v>
          </cell>
          <cell r="AI111" t="str">
            <v>N/A</v>
          </cell>
          <cell r="AJ111" t="str">
            <v>N/A</v>
          </cell>
          <cell r="AK111" t="str">
            <v>N/A</v>
          </cell>
          <cell r="AL111" t="str">
            <v>N/A</v>
          </cell>
          <cell r="AM111" t="str">
            <v>N/A</v>
          </cell>
          <cell r="AN111" t="str">
            <v>N/A</v>
          </cell>
          <cell r="BA111">
            <v>2352</v>
          </cell>
        </row>
        <row r="112">
          <cell r="B112" t="str">
            <v>NP45ZL</v>
          </cell>
          <cell r="C112" t="str">
            <v>0.9-1.2 Motorized  Ultra Wide Zoom Lens (lens shift) for the NP-PX2000UL projector</v>
          </cell>
          <cell r="D112">
            <v>4890</v>
          </cell>
          <cell r="E112">
            <v>4890</v>
          </cell>
          <cell r="F112" t="str">
            <v xml:space="preserve"> No MAP Price </v>
          </cell>
          <cell r="G112">
            <v>3595</v>
          </cell>
          <cell r="H112">
            <v>3595</v>
          </cell>
          <cell r="I112">
            <v>3595</v>
          </cell>
          <cell r="J112">
            <v>3595</v>
          </cell>
          <cell r="K112" t="str">
            <v xml:space="preserve"> N/A </v>
          </cell>
          <cell r="L112">
            <v>2934</v>
          </cell>
          <cell r="M112">
            <v>0.04</v>
          </cell>
          <cell r="O112" t="e">
            <v>#N/A</v>
          </cell>
          <cell r="S112" t="str">
            <v>N/A</v>
          </cell>
          <cell r="T112" t="e">
            <v>#N/A</v>
          </cell>
          <cell r="U112" t="str">
            <v>N/A</v>
          </cell>
          <cell r="V112">
            <v>6259</v>
          </cell>
          <cell r="W112">
            <v>6259</v>
          </cell>
          <cell r="X112">
            <v>4602</v>
          </cell>
          <cell r="Y112">
            <v>4602</v>
          </cell>
          <cell r="Z112">
            <v>4602</v>
          </cell>
          <cell r="AA112">
            <v>0.04</v>
          </cell>
          <cell r="AG112" t="str">
            <v>N/A</v>
          </cell>
          <cell r="AH112" t="str">
            <v>N/A</v>
          </cell>
          <cell r="AI112" t="str">
            <v>N/A</v>
          </cell>
          <cell r="AJ112" t="str">
            <v>N/A</v>
          </cell>
          <cell r="AK112" t="str">
            <v>N/A</v>
          </cell>
          <cell r="AL112" t="str">
            <v>N/A</v>
          </cell>
          <cell r="AM112" t="str">
            <v>N/A</v>
          </cell>
          <cell r="AN112" t="str">
            <v>N/A</v>
          </cell>
          <cell r="BA112">
            <v>1488</v>
          </cell>
        </row>
        <row r="113">
          <cell r="B113" t="str">
            <v>NP46ZL</v>
          </cell>
          <cell r="C113" t="str">
            <v>1.2-1.56 Motorized Short Throw Zoom Lens (lens shift) for the NP-PX2000UL projector</v>
          </cell>
          <cell r="D113">
            <v>4606</v>
          </cell>
          <cell r="E113">
            <v>4606</v>
          </cell>
          <cell r="F113" t="str">
            <v xml:space="preserve"> No MAP Price </v>
          </cell>
          <cell r="G113">
            <v>3386</v>
          </cell>
          <cell r="H113">
            <v>3386</v>
          </cell>
          <cell r="I113">
            <v>3386</v>
          </cell>
          <cell r="J113">
            <v>3386</v>
          </cell>
          <cell r="K113" t="str">
            <v xml:space="preserve"> N/A </v>
          </cell>
          <cell r="L113">
            <v>2764</v>
          </cell>
          <cell r="M113">
            <v>0.04</v>
          </cell>
          <cell r="O113" t="e">
            <v>#N/A</v>
          </cell>
          <cell r="S113" t="str">
            <v>N/A</v>
          </cell>
          <cell r="T113" t="e">
            <v>#N/A</v>
          </cell>
          <cell r="U113" t="str">
            <v>N/A</v>
          </cell>
          <cell r="V113">
            <v>5896</v>
          </cell>
          <cell r="W113">
            <v>5896</v>
          </cell>
          <cell r="X113">
            <v>4334</v>
          </cell>
          <cell r="Y113">
            <v>4334</v>
          </cell>
          <cell r="Z113">
            <v>4334</v>
          </cell>
          <cell r="AA113">
            <v>0.04</v>
          </cell>
          <cell r="AG113" t="str">
            <v>N/A</v>
          </cell>
          <cell r="AH113" t="str">
            <v>N/A</v>
          </cell>
          <cell r="AI113" t="str">
            <v>N/A</v>
          </cell>
          <cell r="AJ113" t="str">
            <v>N/A</v>
          </cell>
          <cell r="AK113" t="str">
            <v>N/A</v>
          </cell>
          <cell r="AL113" t="str">
            <v>N/A</v>
          </cell>
          <cell r="AM113" t="str">
            <v>N/A</v>
          </cell>
          <cell r="AN113" t="str">
            <v>N/A</v>
          </cell>
          <cell r="BA113">
            <v>2352</v>
          </cell>
        </row>
        <row r="114">
          <cell r="B114" t="str">
            <v>NP47ZL</v>
          </cell>
          <cell r="C114" t="str">
            <v>1.5-2.0 Motorized Standard Zoom Lens (lens shift) for the NP-PX2000UL projector</v>
          </cell>
          <cell r="D114">
            <v>2611</v>
          </cell>
          <cell r="E114">
            <v>2611</v>
          </cell>
          <cell r="F114" t="str">
            <v xml:space="preserve"> No MAP Price </v>
          </cell>
          <cell r="G114">
            <v>1920</v>
          </cell>
          <cell r="H114">
            <v>1920</v>
          </cell>
          <cell r="I114">
            <v>1920</v>
          </cell>
          <cell r="J114">
            <v>1920</v>
          </cell>
          <cell r="K114" t="str">
            <v xml:space="preserve"> N/A </v>
          </cell>
          <cell r="L114">
            <v>1567</v>
          </cell>
          <cell r="M114">
            <v>0.04</v>
          </cell>
          <cell r="O114" t="e">
            <v>#N/A</v>
          </cell>
          <cell r="S114" t="str">
            <v>N/A</v>
          </cell>
          <cell r="T114" t="e">
            <v>#N/A</v>
          </cell>
          <cell r="U114" t="str">
            <v>N/A</v>
          </cell>
          <cell r="V114">
            <v>3342</v>
          </cell>
          <cell r="W114">
            <v>3342</v>
          </cell>
          <cell r="X114">
            <v>2458</v>
          </cell>
          <cell r="Y114">
            <v>2458</v>
          </cell>
          <cell r="Z114">
            <v>2458</v>
          </cell>
          <cell r="AA114">
            <v>0.04</v>
          </cell>
          <cell r="AG114" t="str">
            <v>N/A</v>
          </cell>
          <cell r="AH114" t="str">
            <v>N/A</v>
          </cell>
          <cell r="AI114" t="str">
            <v>N/A</v>
          </cell>
          <cell r="AJ114" t="str">
            <v>N/A</v>
          </cell>
          <cell r="AK114" t="str">
            <v>N/A</v>
          </cell>
          <cell r="AL114" t="str">
            <v>N/A</v>
          </cell>
          <cell r="AM114" t="str">
            <v>N/A</v>
          </cell>
          <cell r="AN114" t="str">
            <v>N/A</v>
          </cell>
          <cell r="BA114">
            <v>2352</v>
          </cell>
        </row>
        <row r="115">
          <cell r="B115" t="str">
            <v>NP48ZL</v>
          </cell>
          <cell r="C115" t="str">
            <v>2.0-4.0 Motorized Long Throw Zoom Lens (lens shift) for the NP-PX2000UL projector</v>
          </cell>
          <cell r="D115">
            <v>4094</v>
          </cell>
          <cell r="E115">
            <v>4094</v>
          </cell>
          <cell r="F115" t="str">
            <v xml:space="preserve"> No MAP Price </v>
          </cell>
          <cell r="G115">
            <v>3010</v>
          </cell>
          <cell r="H115">
            <v>3010</v>
          </cell>
          <cell r="I115">
            <v>3010</v>
          </cell>
          <cell r="J115">
            <v>3010</v>
          </cell>
          <cell r="K115" t="str">
            <v xml:space="preserve"> N/A </v>
          </cell>
          <cell r="L115">
            <v>2457</v>
          </cell>
          <cell r="M115">
            <v>0.04</v>
          </cell>
          <cell r="O115" t="e">
            <v>#N/A</v>
          </cell>
          <cell r="S115" t="str">
            <v>N/A</v>
          </cell>
          <cell r="T115" t="e">
            <v>#N/A</v>
          </cell>
          <cell r="U115" t="str">
            <v>N/A</v>
          </cell>
          <cell r="V115">
            <v>5240</v>
          </cell>
          <cell r="W115">
            <v>5240</v>
          </cell>
          <cell r="X115">
            <v>3853</v>
          </cell>
          <cell r="Y115">
            <v>3853</v>
          </cell>
          <cell r="Z115">
            <v>3853</v>
          </cell>
          <cell r="AA115">
            <v>0.04</v>
          </cell>
          <cell r="AG115" t="str">
            <v>N/A</v>
          </cell>
          <cell r="AH115" t="str">
            <v>N/A</v>
          </cell>
          <cell r="AI115" t="str">
            <v>N/A</v>
          </cell>
          <cell r="AJ115" t="str">
            <v>N/A</v>
          </cell>
          <cell r="AK115" t="str">
            <v>N/A</v>
          </cell>
          <cell r="AL115" t="str">
            <v>N/A</v>
          </cell>
          <cell r="AM115" t="str">
            <v>N/A</v>
          </cell>
          <cell r="AN115" t="str">
            <v>N/A</v>
          </cell>
          <cell r="BA115">
            <v>2352</v>
          </cell>
        </row>
        <row r="116">
          <cell r="B116" t="str">
            <v>NP49ZL</v>
          </cell>
          <cell r="C116" t="str">
            <v>4.0-7.0 Motorized Ultra Long Throw Zoom Lens (lens shift) for the NP-PX2000UL projector - Limited Availability</v>
          </cell>
          <cell r="D116">
            <v>4662</v>
          </cell>
          <cell r="E116">
            <v>4662</v>
          </cell>
          <cell r="F116" t="str">
            <v xml:space="preserve"> No MAP Price </v>
          </cell>
          <cell r="G116">
            <v>3427</v>
          </cell>
          <cell r="H116">
            <v>3427</v>
          </cell>
          <cell r="I116">
            <v>3427</v>
          </cell>
          <cell r="J116">
            <v>3427</v>
          </cell>
          <cell r="K116" t="str">
            <v xml:space="preserve"> N/A </v>
          </cell>
          <cell r="L116">
            <v>2798</v>
          </cell>
          <cell r="M116">
            <v>0.04</v>
          </cell>
          <cell r="O116" t="e">
            <v>#N/A</v>
          </cell>
          <cell r="S116" t="str">
            <v>N/A</v>
          </cell>
          <cell r="T116" t="e">
            <v>#N/A</v>
          </cell>
          <cell r="U116" t="str">
            <v>N/A</v>
          </cell>
          <cell r="V116">
            <v>5967</v>
          </cell>
          <cell r="W116">
            <v>5967</v>
          </cell>
          <cell r="X116">
            <v>4387</v>
          </cell>
          <cell r="Y116">
            <v>4387</v>
          </cell>
          <cell r="Z116">
            <v>4387</v>
          </cell>
          <cell r="AA116">
            <v>0.04</v>
          </cell>
          <cell r="AG116" t="str">
            <v>N/A</v>
          </cell>
          <cell r="AH116" t="str">
            <v>N/A</v>
          </cell>
          <cell r="AI116" t="str">
            <v>N/A</v>
          </cell>
          <cell r="AJ116" t="str">
            <v>N/A</v>
          </cell>
          <cell r="AK116" t="str">
            <v>N/A</v>
          </cell>
          <cell r="AL116" t="str">
            <v>N/A</v>
          </cell>
          <cell r="AM116" t="str">
            <v>N/A</v>
          </cell>
          <cell r="AN116" t="str">
            <v>N/A</v>
          </cell>
          <cell r="BA116">
            <v>2352</v>
          </cell>
        </row>
        <row r="117">
          <cell r="B117" t="str">
            <v>NP39ML-4K</v>
          </cell>
          <cell r="C117" t="str">
            <v>0.38:1 Motorized Ultra-Short Throw Lens for the NP-PX1005QL-B/PX1005QL-W projectors</v>
          </cell>
          <cell r="D117">
            <v>5169</v>
          </cell>
          <cell r="E117">
            <v>5169</v>
          </cell>
          <cell r="F117" t="str">
            <v xml:space="preserve"> No MAP Price </v>
          </cell>
          <cell r="G117">
            <v>4601</v>
          </cell>
          <cell r="H117">
            <v>4394</v>
          </cell>
          <cell r="I117">
            <v>4601</v>
          </cell>
          <cell r="J117">
            <v>4601</v>
          </cell>
          <cell r="K117">
            <v>4601</v>
          </cell>
          <cell r="L117">
            <v>3877</v>
          </cell>
          <cell r="M117">
            <v>0.04</v>
          </cell>
          <cell r="O117" t="e">
            <v>#N/A</v>
          </cell>
          <cell r="S117" t="str">
            <v>N/A</v>
          </cell>
          <cell r="T117">
            <v>3589</v>
          </cell>
          <cell r="U117" t="str">
            <v>N/A</v>
          </cell>
          <cell r="V117">
            <v>6616</v>
          </cell>
          <cell r="W117">
            <v>6616</v>
          </cell>
          <cell r="X117">
            <v>5889</v>
          </cell>
          <cell r="Y117">
            <v>5624</v>
          </cell>
          <cell r="Z117">
            <v>5889</v>
          </cell>
          <cell r="AA117">
            <v>0.04</v>
          </cell>
          <cell r="AG117" t="str">
            <v>N/A</v>
          </cell>
          <cell r="AH117" t="str">
            <v>N/A</v>
          </cell>
          <cell r="AI117" t="str">
            <v>N/A</v>
          </cell>
          <cell r="AJ117" t="str">
            <v>N/A</v>
          </cell>
          <cell r="AK117" t="str">
            <v>N/A</v>
          </cell>
          <cell r="AL117" t="str">
            <v>N/A</v>
          </cell>
          <cell r="AM117" t="str">
            <v>N/A</v>
          </cell>
          <cell r="AN117" t="str">
            <v>N/A</v>
          </cell>
          <cell r="BA117">
            <v>2620.7999999999997</v>
          </cell>
        </row>
        <row r="118">
          <cell r="B118" t="str">
            <v>NP31ZL-4K</v>
          </cell>
          <cell r="C118" t="str">
            <v>0.75 - 0.93:1 Motorized Zoom Lens (lens shift) for the NP-PX1005QL-B/PX1005QL-W projectors</v>
          </cell>
          <cell r="D118">
            <v>3850</v>
          </cell>
          <cell r="E118">
            <v>3269</v>
          </cell>
          <cell r="F118" t="str">
            <v xml:space="preserve"> No Map Price </v>
          </cell>
          <cell r="G118">
            <v>2406</v>
          </cell>
          <cell r="H118">
            <v>2291</v>
          </cell>
          <cell r="I118">
            <v>2406</v>
          </cell>
          <cell r="J118">
            <v>2406</v>
          </cell>
          <cell r="K118">
            <v>2406</v>
          </cell>
          <cell r="L118">
            <v>2291</v>
          </cell>
          <cell r="M118">
            <v>0.04</v>
          </cell>
          <cell r="O118" t="e">
            <v>#N/A</v>
          </cell>
          <cell r="S118" t="str">
            <v>N/A</v>
          </cell>
          <cell r="T118">
            <v>1832.8000000000002</v>
          </cell>
          <cell r="U118" t="str">
            <v>N/A</v>
          </cell>
          <cell r="V118">
            <v>4928</v>
          </cell>
          <cell r="W118">
            <v>4184</v>
          </cell>
          <cell r="X118">
            <v>3080</v>
          </cell>
          <cell r="Y118">
            <v>2932</v>
          </cell>
          <cell r="Z118">
            <v>3080</v>
          </cell>
          <cell r="AA118">
            <v>0.04</v>
          </cell>
          <cell r="AG118" t="str">
            <v>N/A</v>
          </cell>
          <cell r="AH118" t="str">
            <v>N/A</v>
          </cell>
          <cell r="AI118" t="str">
            <v>N/A</v>
          </cell>
          <cell r="AJ118" t="str">
            <v>N/A</v>
          </cell>
          <cell r="AK118" t="str">
            <v>N/A</v>
          </cell>
          <cell r="AL118" t="str">
            <v>N/A</v>
          </cell>
          <cell r="AM118" t="str">
            <v>N/A</v>
          </cell>
          <cell r="AN118" t="str">
            <v>N/A</v>
          </cell>
          <cell r="BA118">
            <v>2352</v>
          </cell>
        </row>
        <row r="119">
          <cell r="B119" t="str">
            <v>NP16FL-4K</v>
          </cell>
          <cell r="C119" t="str">
            <v>0.76:1 Motorized Fixed Short Throw Lens for the NP-PX1005QL-B/PX1005QL-W projectors</v>
          </cell>
          <cell r="D119">
            <v>4290</v>
          </cell>
          <cell r="E119">
            <v>3649</v>
          </cell>
          <cell r="F119" t="str">
            <v xml:space="preserve"> No Map Price </v>
          </cell>
          <cell r="G119">
            <v>2681</v>
          </cell>
          <cell r="H119">
            <v>2553</v>
          </cell>
          <cell r="I119">
            <v>2681</v>
          </cell>
          <cell r="J119">
            <v>2681</v>
          </cell>
          <cell r="K119">
            <v>2681</v>
          </cell>
          <cell r="L119">
            <v>2553</v>
          </cell>
          <cell r="M119">
            <v>0.04</v>
          </cell>
          <cell r="O119" t="e">
            <v>#N/A</v>
          </cell>
          <cell r="S119" t="str">
            <v>N/A</v>
          </cell>
          <cell r="T119">
            <v>2042.4</v>
          </cell>
          <cell r="U119" t="str">
            <v>N/A</v>
          </cell>
          <cell r="V119">
            <v>5491</v>
          </cell>
          <cell r="W119">
            <v>4671</v>
          </cell>
          <cell r="X119">
            <v>3432</v>
          </cell>
          <cell r="Y119">
            <v>3268</v>
          </cell>
          <cell r="Z119">
            <v>3432</v>
          </cell>
          <cell r="AA119">
            <v>0.04</v>
          </cell>
          <cell r="AG119" t="str">
            <v>N/A</v>
          </cell>
          <cell r="AH119" t="str">
            <v>N/A</v>
          </cell>
          <cell r="AI119" t="str">
            <v>N/A</v>
          </cell>
          <cell r="AJ119" t="str">
            <v>N/A</v>
          </cell>
          <cell r="AK119" t="str">
            <v>N/A</v>
          </cell>
          <cell r="AL119" t="str">
            <v>N/A</v>
          </cell>
          <cell r="AM119" t="str">
            <v>N/A</v>
          </cell>
          <cell r="AN119" t="str">
            <v>N/A</v>
          </cell>
          <cell r="BA119">
            <v>1488</v>
          </cell>
        </row>
        <row r="120">
          <cell r="B120" t="str">
            <v>NP17ZL-4K</v>
          </cell>
          <cell r="C120" t="str">
            <v>1.25 - 1.79:1 Motorized Short Throw Zoom Lens (lens shift) w/Lens Memory for the  NP-PX1005QL-B/PX1005QL-W projectors</v>
          </cell>
          <cell r="D120">
            <v>3850</v>
          </cell>
          <cell r="E120">
            <v>3269</v>
          </cell>
          <cell r="F120" t="str">
            <v xml:space="preserve"> No Map Price </v>
          </cell>
          <cell r="G120">
            <v>2406</v>
          </cell>
          <cell r="H120">
            <v>2291</v>
          </cell>
          <cell r="I120">
            <v>2406</v>
          </cell>
          <cell r="J120">
            <v>2406</v>
          </cell>
          <cell r="K120">
            <v>2406</v>
          </cell>
          <cell r="L120">
            <v>2291</v>
          </cell>
          <cell r="M120">
            <v>0.04</v>
          </cell>
          <cell r="O120" t="e">
            <v>#N/A</v>
          </cell>
          <cell r="S120" t="str">
            <v>N/A</v>
          </cell>
          <cell r="T120">
            <v>1832.8000000000002</v>
          </cell>
          <cell r="U120" t="str">
            <v>N/A</v>
          </cell>
          <cell r="V120">
            <v>4928</v>
          </cell>
          <cell r="W120">
            <v>4184</v>
          </cell>
          <cell r="X120">
            <v>3080</v>
          </cell>
          <cell r="Y120">
            <v>2932</v>
          </cell>
          <cell r="Z120">
            <v>3080</v>
          </cell>
          <cell r="AA120">
            <v>0.04</v>
          </cell>
          <cell r="AG120" t="str">
            <v>N/A</v>
          </cell>
          <cell r="AH120" t="str">
            <v>N/A</v>
          </cell>
          <cell r="AI120" t="str">
            <v>N/A</v>
          </cell>
          <cell r="AJ120" t="str">
            <v>N/A</v>
          </cell>
          <cell r="AK120" t="str">
            <v>N/A</v>
          </cell>
          <cell r="AL120" t="str">
            <v>N/A</v>
          </cell>
          <cell r="AM120" t="str">
            <v>N/A</v>
          </cell>
          <cell r="AN120" t="str">
            <v>N/A</v>
          </cell>
          <cell r="BA120">
            <v>2352</v>
          </cell>
        </row>
        <row r="121">
          <cell r="B121" t="str">
            <v>NP18ZL-4K</v>
          </cell>
          <cell r="C121" t="str">
            <v>1.73 - 2.27:1 Motorized Standard Throw Zoom Lens (lens shift) w/Lens Memory for the NP-PX1005QL-B/PX1005QL-W projectors</v>
          </cell>
          <cell r="D121">
            <v>2435</v>
          </cell>
          <cell r="E121">
            <v>2435</v>
          </cell>
          <cell r="F121" t="str">
            <v xml:space="preserve"> No Map Price </v>
          </cell>
          <cell r="G121">
            <v>1802</v>
          </cell>
          <cell r="H121">
            <v>1705</v>
          </cell>
          <cell r="I121">
            <v>1802</v>
          </cell>
          <cell r="J121">
            <v>1802</v>
          </cell>
          <cell r="K121">
            <v>1802</v>
          </cell>
          <cell r="L121">
            <v>1461</v>
          </cell>
          <cell r="M121">
            <v>0.04</v>
          </cell>
          <cell r="O121" t="e">
            <v>#N/A</v>
          </cell>
          <cell r="S121" t="str">
            <v>N/A</v>
          </cell>
          <cell r="T121">
            <v>1399</v>
          </cell>
          <cell r="U121" t="str">
            <v>N/A</v>
          </cell>
          <cell r="V121">
            <v>3117</v>
          </cell>
          <cell r="W121">
            <v>3117</v>
          </cell>
          <cell r="X121">
            <v>2307</v>
          </cell>
          <cell r="Y121">
            <v>2182</v>
          </cell>
          <cell r="Z121">
            <v>2307</v>
          </cell>
          <cell r="AA121">
            <v>0.04</v>
          </cell>
          <cell r="AG121" t="str">
            <v>N/A</v>
          </cell>
          <cell r="AH121" t="str">
            <v>N/A</v>
          </cell>
          <cell r="AI121" t="str">
            <v>N/A</v>
          </cell>
          <cell r="AJ121" t="str">
            <v>N/A</v>
          </cell>
          <cell r="AK121" t="str">
            <v>N/A</v>
          </cell>
          <cell r="AL121" t="str">
            <v>N/A</v>
          </cell>
          <cell r="AM121" t="str">
            <v>N/A</v>
          </cell>
          <cell r="AN121" t="str">
            <v>N/A</v>
          </cell>
          <cell r="BA121">
            <v>2352</v>
          </cell>
        </row>
        <row r="122">
          <cell r="B122" t="str">
            <v>NP19ZL-4K</v>
          </cell>
          <cell r="C122" t="str">
            <v>2.22 - 3.67:1 Motorized Medium Throw Zoom Lens (lens shift) w/Lens Memory for the NP-PX1005QL-B/PX1005QL-W projectors</v>
          </cell>
          <cell r="D122">
            <v>3850</v>
          </cell>
          <cell r="E122">
            <v>3269</v>
          </cell>
          <cell r="F122" t="str">
            <v xml:space="preserve"> No Map Price </v>
          </cell>
          <cell r="G122">
            <v>2406</v>
          </cell>
          <cell r="H122">
            <v>2291</v>
          </cell>
          <cell r="I122">
            <v>2406</v>
          </cell>
          <cell r="J122">
            <v>2406</v>
          </cell>
          <cell r="K122">
            <v>2406</v>
          </cell>
          <cell r="L122">
            <v>2291</v>
          </cell>
          <cell r="M122">
            <v>0.04</v>
          </cell>
          <cell r="O122" t="e">
            <v>#N/A</v>
          </cell>
          <cell r="S122" t="str">
            <v>N/A</v>
          </cell>
          <cell r="T122">
            <v>1832.8000000000002</v>
          </cell>
          <cell r="U122" t="str">
            <v>N/A</v>
          </cell>
          <cell r="V122">
            <v>4928</v>
          </cell>
          <cell r="W122">
            <v>4184</v>
          </cell>
          <cell r="X122">
            <v>3080</v>
          </cell>
          <cell r="Y122">
            <v>2932</v>
          </cell>
          <cell r="Z122">
            <v>3080</v>
          </cell>
          <cell r="AA122">
            <v>0.04</v>
          </cell>
          <cell r="AG122" t="str">
            <v>N/A</v>
          </cell>
          <cell r="AH122" t="str">
            <v>N/A</v>
          </cell>
          <cell r="AI122" t="str">
            <v>N/A</v>
          </cell>
          <cell r="AJ122" t="str">
            <v>N/A</v>
          </cell>
          <cell r="AK122" t="str">
            <v>N/A</v>
          </cell>
          <cell r="AL122" t="str">
            <v>N/A</v>
          </cell>
          <cell r="AM122" t="str">
            <v>N/A</v>
          </cell>
          <cell r="AN122" t="str">
            <v>N/A</v>
          </cell>
          <cell r="BA122">
            <v>2352</v>
          </cell>
        </row>
        <row r="123">
          <cell r="B123" t="str">
            <v>NP20ZL-4K</v>
          </cell>
          <cell r="C123" t="str">
            <v>3.60 - 5.40:1 Motorized Long Throw Zoom Lens (lens shift) w/Lens Memory for the NP-PX1005QL-B/PX1005QL-W projectors</v>
          </cell>
          <cell r="D123">
            <v>3850</v>
          </cell>
          <cell r="E123">
            <v>3269</v>
          </cell>
          <cell r="F123" t="str">
            <v xml:space="preserve"> No Map Price </v>
          </cell>
          <cell r="G123">
            <v>2406</v>
          </cell>
          <cell r="H123">
            <v>2291</v>
          </cell>
          <cell r="I123">
            <v>2406</v>
          </cell>
          <cell r="J123">
            <v>2406</v>
          </cell>
          <cell r="K123">
            <v>2406</v>
          </cell>
          <cell r="L123">
            <v>2291</v>
          </cell>
          <cell r="M123">
            <v>0.04</v>
          </cell>
          <cell r="O123" t="e">
            <v>#N/A</v>
          </cell>
          <cell r="S123" t="str">
            <v>N/A</v>
          </cell>
          <cell r="T123">
            <v>1832.8000000000002</v>
          </cell>
          <cell r="U123" t="str">
            <v>N/A</v>
          </cell>
          <cell r="V123">
            <v>4928</v>
          </cell>
          <cell r="W123">
            <v>4184</v>
          </cell>
          <cell r="X123">
            <v>3080</v>
          </cell>
          <cell r="Y123">
            <v>2932</v>
          </cell>
          <cell r="Z123">
            <v>3080</v>
          </cell>
          <cell r="AA123">
            <v>0.04</v>
          </cell>
          <cell r="AG123" t="str">
            <v>N/A</v>
          </cell>
          <cell r="AH123" t="str">
            <v>N/A</v>
          </cell>
          <cell r="AI123" t="str">
            <v>N/A</v>
          </cell>
          <cell r="AJ123" t="str">
            <v>N/A</v>
          </cell>
          <cell r="AK123" t="str">
            <v>N/A</v>
          </cell>
          <cell r="AL123" t="str">
            <v>N/A</v>
          </cell>
          <cell r="AM123" t="str">
            <v>N/A</v>
          </cell>
          <cell r="AN123" t="str">
            <v>N/A</v>
          </cell>
          <cell r="BA123">
            <v>2352</v>
          </cell>
        </row>
        <row r="124">
          <cell r="B124" t="str">
            <v>NP21ZL-4K</v>
          </cell>
          <cell r="C124" t="str">
            <v>5.30 - 8.30:1 Motorized Long Zoom Lens (lens shift) w/Lens Memory for the NP-PX1005QL-B/PX1005QL-W projectors</v>
          </cell>
          <cell r="D124">
            <v>3850</v>
          </cell>
          <cell r="E124">
            <v>3850</v>
          </cell>
          <cell r="F124" t="str">
            <v xml:space="preserve"> No Map Price </v>
          </cell>
          <cell r="G124">
            <v>2849</v>
          </cell>
          <cell r="H124">
            <v>2695</v>
          </cell>
          <cell r="I124">
            <v>2849</v>
          </cell>
          <cell r="J124">
            <v>2849</v>
          </cell>
          <cell r="K124">
            <v>2849</v>
          </cell>
          <cell r="L124">
            <v>2310</v>
          </cell>
          <cell r="M124">
            <v>0.04</v>
          </cell>
          <cell r="O124" t="e">
            <v>#N/A</v>
          </cell>
          <cell r="S124" t="str">
            <v>N/A</v>
          </cell>
          <cell r="T124">
            <v>2209</v>
          </cell>
          <cell r="U124" t="str">
            <v>N/A</v>
          </cell>
          <cell r="V124">
            <v>4928</v>
          </cell>
          <cell r="W124">
            <v>4928</v>
          </cell>
          <cell r="X124">
            <v>3647</v>
          </cell>
          <cell r="Y124">
            <v>3450</v>
          </cell>
          <cell r="Z124">
            <v>3647</v>
          </cell>
          <cell r="AA124">
            <v>0.04</v>
          </cell>
          <cell r="AG124" t="str">
            <v>N/A</v>
          </cell>
          <cell r="AH124" t="str">
            <v>N/A</v>
          </cell>
          <cell r="AI124" t="str">
            <v>N/A</v>
          </cell>
          <cell r="AJ124" t="str">
            <v>N/A</v>
          </cell>
          <cell r="AK124" t="str">
            <v>N/A</v>
          </cell>
          <cell r="AL124" t="str">
            <v>N/A</v>
          </cell>
          <cell r="AM124" t="str">
            <v>N/A</v>
          </cell>
          <cell r="AN124" t="str">
            <v>N/A</v>
          </cell>
          <cell r="BA124">
            <v>3834.24</v>
          </cell>
        </row>
        <row r="126">
          <cell r="B126" t="str">
            <v>MP300CM</v>
          </cell>
          <cell r="C126" t="str">
            <v>Ceiling Mount for NP-M271X/M311X/M311W, NP-M282X/M322X/M322W/M402X, M283X/M323X/M363X/M403X/M323W/M363W/M403W/M403H, NP-M332XS/M352WS, NP-M333XS/M353WS, NP-M402H, NP-ME301X/ME331X/ME361X/ME401X/ME301W/ME331W/ME361W/ME401W, NP-MC372X/MC382W, NP-ME402X/ME372W/ME382U, NP-MC453X/MC423W, NP-ME453X/ME423W/ME403U, NP-P350X/350W/420X, NP-P401W/P451X/P451W/P501X, NP-P452W/P452H/P502W/P502H and NP-P474W/P474U/P554W/P554U projectors</v>
          </cell>
          <cell r="D126">
            <v>155</v>
          </cell>
          <cell r="E126">
            <v>155</v>
          </cell>
          <cell r="F126" t="str">
            <v xml:space="preserve"> No MAP Price </v>
          </cell>
          <cell r="G126">
            <v>123</v>
          </cell>
          <cell r="H126">
            <v>117</v>
          </cell>
          <cell r="I126">
            <v>123</v>
          </cell>
          <cell r="J126">
            <v>123</v>
          </cell>
          <cell r="K126">
            <v>123</v>
          </cell>
          <cell r="L126">
            <v>101</v>
          </cell>
          <cell r="M126">
            <v>0.04</v>
          </cell>
          <cell r="O126" t="e">
            <v>#N/A</v>
          </cell>
          <cell r="S126" t="str">
            <v>N/A</v>
          </cell>
          <cell r="T126">
            <v>89</v>
          </cell>
          <cell r="U126" t="str">
            <v>N/A</v>
          </cell>
          <cell r="V126">
            <v>198</v>
          </cell>
          <cell r="W126">
            <v>198</v>
          </cell>
          <cell r="X126">
            <v>157</v>
          </cell>
          <cell r="Y126">
            <v>150</v>
          </cell>
          <cell r="Z126">
            <v>157</v>
          </cell>
          <cell r="AA126">
            <v>0.04</v>
          </cell>
          <cell r="AG126" t="str">
            <v>N/A</v>
          </cell>
          <cell r="AH126" t="str">
            <v>N/A</v>
          </cell>
          <cell r="AI126" t="str">
            <v>N/A</v>
          </cell>
          <cell r="AJ126" t="str">
            <v>N/A</v>
          </cell>
          <cell r="AK126" t="str">
            <v>N/A</v>
          </cell>
          <cell r="AL126" t="str">
            <v>N/A</v>
          </cell>
          <cell r="AM126" t="str">
            <v>N/A</v>
          </cell>
          <cell r="AN126" t="str">
            <v>N/A</v>
          </cell>
          <cell r="BA126">
            <v>100.8</v>
          </cell>
        </row>
        <row r="127">
          <cell r="B127" t="str">
            <v>NP01TK</v>
          </cell>
          <cell r="C127" t="str">
            <v>Table top mount for NP-UM361X, NP-UM351W, NP-UM361X-WK, NP-UM351W-WK, NP-UM361Xi-WK and NP-UM351Wi-WK projectors</v>
          </cell>
          <cell r="D127">
            <v>240</v>
          </cell>
          <cell r="E127">
            <v>240</v>
          </cell>
          <cell r="F127" t="str">
            <v xml:space="preserve"> No MAP Price </v>
          </cell>
          <cell r="G127">
            <v>190</v>
          </cell>
          <cell r="H127">
            <v>180</v>
          </cell>
          <cell r="I127">
            <v>190</v>
          </cell>
          <cell r="J127">
            <v>190</v>
          </cell>
          <cell r="K127">
            <v>190</v>
          </cell>
          <cell r="L127">
            <v>156</v>
          </cell>
          <cell r="M127">
            <v>0.04</v>
          </cell>
          <cell r="O127" t="e">
            <v>#N/A</v>
          </cell>
          <cell r="S127" t="str">
            <v>N/A</v>
          </cell>
          <cell r="T127">
            <v>149</v>
          </cell>
          <cell r="U127" t="str">
            <v>N/A</v>
          </cell>
          <cell r="V127">
            <v>307</v>
          </cell>
          <cell r="W127">
            <v>307</v>
          </cell>
          <cell r="X127">
            <v>243</v>
          </cell>
          <cell r="Y127">
            <v>230</v>
          </cell>
          <cell r="Z127">
            <v>243</v>
          </cell>
          <cell r="AA127">
            <v>0.04</v>
          </cell>
          <cell r="AG127" t="str">
            <v>N/A</v>
          </cell>
          <cell r="AH127" t="str">
            <v>N/A</v>
          </cell>
          <cell r="AI127" t="str">
            <v>N/A</v>
          </cell>
          <cell r="AJ127" t="str">
            <v>N/A</v>
          </cell>
          <cell r="AK127" t="str">
            <v>N/A</v>
          </cell>
          <cell r="AL127" t="str">
            <v>N/A</v>
          </cell>
          <cell r="AM127" t="str">
            <v>N/A</v>
          </cell>
          <cell r="AN127" t="str">
            <v>N/A</v>
          </cell>
          <cell r="BA127">
            <v>157.44</v>
          </cell>
        </row>
        <row r="128">
          <cell r="B128" t="str">
            <v>NP01UCM</v>
          </cell>
          <cell r="C128" t="str">
            <v xml:space="preserve">Universal ceiling mount for installation of projectors that weigh less than 50 lbs. </v>
          </cell>
          <cell r="D128">
            <v>109</v>
          </cell>
          <cell r="E128">
            <v>109</v>
          </cell>
          <cell r="F128" t="str">
            <v xml:space="preserve"> No MAP Price </v>
          </cell>
          <cell r="G128">
            <v>87</v>
          </cell>
          <cell r="H128">
            <v>82</v>
          </cell>
          <cell r="I128">
            <v>87</v>
          </cell>
          <cell r="J128">
            <v>87</v>
          </cell>
          <cell r="K128">
            <v>87</v>
          </cell>
          <cell r="L128">
            <v>71</v>
          </cell>
          <cell r="M128">
            <v>0.04</v>
          </cell>
          <cell r="O128" t="e">
            <v>#N/A</v>
          </cell>
          <cell r="S128" t="str">
            <v>N/A</v>
          </cell>
          <cell r="T128">
            <v>69</v>
          </cell>
          <cell r="U128" t="str">
            <v>N/A</v>
          </cell>
          <cell r="V128">
            <v>140</v>
          </cell>
          <cell r="W128">
            <v>140</v>
          </cell>
          <cell r="X128">
            <v>111</v>
          </cell>
          <cell r="Y128">
            <v>105</v>
          </cell>
          <cell r="Z128">
            <v>111</v>
          </cell>
          <cell r="AA128">
            <v>0.04</v>
          </cell>
          <cell r="AG128" t="str">
            <v>N/A</v>
          </cell>
          <cell r="AH128" t="str">
            <v>N/A</v>
          </cell>
          <cell r="AI128" t="str">
            <v>N/A</v>
          </cell>
          <cell r="AJ128" t="str">
            <v>N/A</v>
          </cell>
          <cell r="AK128" t="str">
            <v>N/A</v>
          </cell>
          <cell r="AL128" t="str">
            <v>N/A</v>
          </cell>
          <cell r="AM128" t="str">
            <v>N/A</v>
          </cell>
          <cell r="AN128" t="str">
            <v>N/A</v>
          </cell>
          <cell r="BA128">
            <v>71.039999999999992</v>
          </cell>
        </row>
        <row r="129">
          <cell r="B129" t="str">
            <v>NP04WK1</v>
          </cell>
          <cell r="C129" t="str">
            <v>Wall Mount for NP-UM330X/UM330W and NP-UM361X/UM351W/UM352W projectors  (Direct Replacement Model for the NP04WK)</v>
          </cell>
          <cell r="D129">
            <v>130</v>
          </cell>
          <cell r="E129">
            <v>130</v>
          </cell>
          <cell r="F129" t="str">
            <v xml:space="preserve"> No MAP Price </v>
          </cell>
          <cell r="G129">
            <v>103</v>
          </cell>
          <cell r="H129">
            <v>98</v>
          </cell>
          <cell r="I129">
            <v>103</v>
          </cell>
          <cell r="J129">
            <v>103</v>
          </cell>
          <cell r="K129">
            <v>103</v>
          </cell>
          <cell r="L129">
            <v>85</v>
          </cell>
          <cell r="M129">
            <v>0.04</v>
          </cell>
          <cell r="O129" t="e">
            <v>#N/A</v>
          </cell>
          <cell r="S129" t="str">
            <v>N/A</v>
          </cell>
          <cell r="T129">
            <v>79</v>
          </cell>
          <cell r="U129" t="str">
            <v>N/A</v>
          </cell>
          <cell r="V129">
            <v>166</v>
          </cell>
          <cell r="W129">
            <v>166</v>
          </cell>
          <cell r="X129">
            <v>132</v>
          </cell>
          <cell r="Y129">
            <v>125</v>
          </cell>
          <cell r="Z129">
            <v>132</v>
          </cell>
          <cell r="AA129">
            <v>0.04</v>
          </cell>
          <cell r="AG129" t="str">
            <v>N/A</v>
          </cell>
          <cell r="AH129" t="str">
            <v>N/A</v>
          </cell>
          <cell r="AI129" t="str">
            <v>N/A</v>
          </cell>
          <cell r="AJ129" t="str">
            <v>N/A</v>
          </cell>
          <cell r="AK129" t="str">
            <v>N/A</v>
          </cell>
          <cell r="AL129" t="str">
            <v>N/A</v>
          </cell>
          <cell r="AM129" t="str">
            <v>N/A</v>
          </cell>
          <cell r="AN129" t="str">
            <v>N/A</v>
          </cell>
          <cell r="BA129">
            <v>85.44</v>
          </cell>
        </row>
        <row r="130">
          <cell r="B130" t="str">
            <v>NP05WK1</v>
          </cell>
          <cell r="C130" t="str">
            <v>Wall mount for M332XS/M352WS/M333XS/M353WS</v>
          </cell>
          <cell r="D130">
            <v>153</v>
          </cell>
          <cell r="E130">
            <v>153</v>
          </cell>
          <cell r="F130" t="str">
            <v xml:space="preserve"> No MAP Price </v>
          </cell>
          <cell r="G130">
            <v>121</v>
          </cell>
          <cell r="H130">
            <v>115</v>
          </cell>
          <cell r="I130">
            <v>121</v>
          </cell>
          <cell r="J130">
            <v>121</v>
          </cell>
          <cell r="K130">
            <v>121</v>
          </cell>
          <cell r="L130">
            <v>100</v>
          </cell>
          <cell r="M130">
            <v>0.04</v>
          </cell>
          <cell r="O130" t="e">
            <v>#N/A</v>
          </cell>
          <cell r="S130" t="str">
            <v>N/A</v>
          </cell>
          <cell r="T130">
            <v>89</v>
          </cell>
          <cell r="U130" t="str">
            <v>N/A</v>
          </cell>
          <cell r="V130">
            <v>196</v>
          </cell>
          <cell r="W130">
            <v>196</v>
          </cell>
          <cell r="X130">
            <v>155</v>
          </cell>
          <cell r="Y130">
            <v>147</v>
          </cell>
          <cell r="Z130">
            <v>155</v>
          </cell>
          <cell r="AA130">
            <v>0.04</v>
          </cell>
          <cell r="AG130" t="str">
            <v>N/A</v>
          </cell>
          <cell r="AH130" t="str">
            <v>N/A</v>
          </cell>
          <cell r="AI130" t="str">
            <v>N/A</v>
          </cell>
          <cell r="AJ130" t="str">
            <v>N/A</v>
          </cell>
          <cell r="AK130" t="str">
            <v>N/A</v>
          </cell>
          <cell r="AL130" t="str">
            <v>N/A</v>
          </cell>
          <cell r="AM130" t="str">
            <v>N/A</v>
          </cell>
          <cell r="AN130" t="str">
            <v>N/A</v>
          </cell>
          <cell r="BA130">
            <v>99.84</v>
          </cell>
        </row>
        <row r="131">
          <cell r="B131" t="str">
            <v>NP06WK1</v>
          </cell>
          <cell r="C131" t="str">
            <v>Wall mount for NP-UM383WL projectors</v>
          </cell>
          <cell r="D131">
            <v>130</v>
          </cell>
          <cell r="E131">
            <v>130</v>
          </cell>
          <cell r="F131" t="str">
            <v xml:space="preserve"> No MAP Price </v>
          </cell>
          <cell r="G131">
            <v>103</v>
          </cell>
          <cell r="H131">
            <v>98</v>
          </cell>
          <cell r="I131">
            <v>103</v>
          </cell>
          <cell r="J131">
            <v>103</v>
          </cell>
          <cell r="K131">
            <v>103</v>
          </cell>
          <cell r="L131">
            <v>85</v>
          </cell>
          <cell r="M131">
            <v>0.04</v>
          </cell>
          <cell r="O131" t="e">
            <v>#N/A</v>
          </cell>
          <cell r="S131" t="str">
            <v>N/A</v>
          </cell>
          <cell r="T131">
            <v>89</v>
          </cell>
          <cell r="U131" t="str">
            <v>N/A</v>
          </cell>
          <cell r="V131">
            <v>166</v>
          </cell>
          <cell r="W131">
            <v>166</v>
          </cell>
          <cell r="X131">
            <v>132</v>
          </cell>
          <cell r="Y131">
            <v>125</v>
          </cell>
          <cell r="Z131">
            <v>132</v>
          </cell>
          <cell r="AA131">
            <v>0.04</v>
          </cell>
          <cell r="AG131" t="str">
            <v>N/A</v>
          </cell>
          <cell r="AH131" t="str">
            <v>N/A</v>
          </cell>
          <cell r="AI131" t="str">
            <v>N/A</v>
          </cell>
          <cell r="AJ131" t="str">
            <v>N/A</v>
          </cell>
          <cell r="AK131" t="str">
            <v>N/A</v>
          </cell>
          <cell r="AL131" t="str">
            <v>N/A</v>
          </cell>
          <cell r="AM131" t="str">
            <v>N/A</v>
          </cell>
          <cell r="AN131" t="str">
            <v>N/A</v>
          </cell>
          <cell r="BA131">
            <v>99.84</v>
          </cell>
        </row>
        <row r="132">
          <cell r="B132" t="str">
            <v>SCP200</v>
          </cell>
          <cell r="C132" t="str">
            <v>Lightweight adjustable suspended ceiling plate for use with NEC ceiling mounts  (Direct Replacement Model for the SCP100)</v>
          </cell>
          <cell r="D132">
            <v>149</v>
          </cell>
          <cell r="E132">
            <v>149</v>
          </cell>
          <cell r="F132" t="str">
            <v xml:space="preserve"> No MAP Price </v>
          </cell>
          <cell r="G132">
            <v>118</v>
          </cell>
          <cell r="H132">
            <v>112</v>
          </cell>
          <cell r="I132">
            <v>118</v>
          </cell>
          <cell r="J132">
            <v>118</v>
          </cell>
          <cell r="K132">
            <v>118</v>
          </cell>
          <cell r="L132">
            <v>97</v>
          </cell>
          <cell r="M132">
            <v>0.04</v>
          </cell>
          <cell r="O132" t="e">
            <v>#N/A</v>
          </cell>
          <cell r="S132" t="str">
            <v>N/A</v>
          </cell>
          <cell r="T132">
            <v>89</v>
          </cell>
          <cell r="U132" t="str">
            <v>N/A</v>
          </cell>
          <cell r="V132">
            <v>191</v>
          </cell>
          <cell r="W132">
            <v>191</v>
          </cell>
          <cell r="X132">
            <v>151</v>
          </cell>
          <cell r="Y132">
            <v>143</v>
          </cell>
          <cell r="Z132">
            <v>151</v>
          </cell>
          <cell r="AA132">
            <v>0.04</v>
          </cell>
          <cell r="AG132" t="str">
            <v>N/A</v>
          </cell>
          <cell r="AH132" t="str">
            <v>N/A</v>
          </cell>
          <cell r="AI132" t="str">
            <v>N/A</v>
          </cell>
          <cell r="AJ132" t="str">
            <v>N/A</v>
          </cell>
          <cell r="AK132" t="str">
            <v>N/A</v>
          </cell>
          <cell r="AL132" t="str">
            <v>N/A</v>
          </cell>
          <cell r="AM132" t="str">
            <v>N/A</v>
          </cell>
          <cell r="AN132" t="str">
            <v>N/A</v>
          </cell>
          <cell r="BA132">
            <v>96</v>
          </cell>
        </row>
        <row r="133">
          <cell r="B133" t="str">
            <v>AE022020</v>
          </cell>
          <cell r="C133" t="str">
            <v xml:space="preserve">Universal Adapter Plate for use on the NPSTWM with the M332XS/M352WS projectors </v>
          </cell>
          <cell r="D133">
            <v>66</v>
          </cell>
          <cell r="E133">
            <v>66</v>
          </cell>
          <cell r="F133" t="str">
            <v xml:space="preserve"> No MAP Price </v>
          </cell>
          <cell r="G133">
            <v>53</v>
          </cell>
          <cell r="H133">
            <v>50</v>
          </cell>
          <cell r="I133">
            <v>53</v>
          </cell>
          <cell r="J133">
            <v>53</v>
          </cell>
          <cell r="K133">
            <v>53</v>
          </cell>
          <cell r="L133">
            <v>43</v>
          </cell>
          <cell r="M133">
            <v>0.04</v>
          </cell>
          <cell r="O133" t="e">
            <v>#N/A</v>
          </cell>
          <cell r="S133" t="str">
            <v>N/A</v>
          </cell>
          <cell r="T133">
            <v>39</v>
          </cell>
          <cell r="U133" t="str">
            <v>N/A</v>
          </cell>
          <cell r="V133">
            <v>84</v>
          </cell>
          <cell r="W133">
            <v>84</v>
          </cell>
          <cell r="X133">
            <v>68</v>
          </cell>
          <cell r="Y133">
            <v>64</v>
          </cell>
          <cell r="Z133">
            <v>68</v>
          </cell>
          <cell r="AA133">
            <v>0.04</v>
          </cell>
          <cell r="AG133" t="str">
            <v>N/A</v>
          </cell>
          <cell r="AH133" t="str">
            <v>N/A</v>
          </cell>
          <cell r="AI133" t="str">
            <v>N/A</v>
          </cell>
          <cell r="AJ133" t="str">
            <v>N/A</v>
          </cell>
          <cell r="AK133" t="str">
            <v>N/A</v>
          </cell>
          <cell r="AL133" t="str">
            <v>N/A</v>
          </cell>
          <cell r="AM133" t="str">
            <v>N/A</v>
          </cell>
          <cell r="AN133" t="str">
            <v>N/A</v>
          </cell>
          <cell r="BA133" t="str">
            <v xml:space="preserve"> </v>
          </cell>
        </row>
        <row r="134">
          <cell r="B134" t="str">
            <v>M352-ADP2</v>
          </cell>
          <cell r="C134" t="str">
            <v>Adapter Plate for use with the NP-M333XS/M353WS, NP-M332XS/M352WS short throw projectors replacing Smart UF55/65 and Promethean 10/20/30/25/35/45 projectors</v>
          </cell>
          <cell r="D134">
            <v>97</v>
          </cell>
          <cell r="E134">
            <v>97</v>
          </cell>
          <cell r="F134">
            <v>97</v>
          </cell>
          <cell r="G134">
            <v>63</v>
          </cell>
          <cell r="H134">
            <v>59</v>
          </cell>
          <cell r="I134">
            <v>63</v>
          </cell>
          <cell r="J134">
            <v>63</v>
          </cell>
          <cell r="K134">
            <v>63</v>
          </cell>
          <cell r="L134">
            <v>49</v>
          </cell>
          <cell r="M134">
            <v>0.04</v>
          </cell>
          <cell r="O134" t="e">
            <v>#N/A</v>
          </cell>
          <cell r="S134" t="str">
            <v>N/A</v>
          </cell>
          <cell r="T134">
            <v>49</v>
          </cell>
          <cell r="U134" t="str">
            <v>N/A</v>
          </cell>
          <cell r="V134">
            <v>124</v>
          </cell>
          <cell r="W134">
            <v>124</v>
          </cell>
          <cell r="X134">
            <v>81</v>
          </cell>
          <cell r="Y134">
            <v>76</v>
          </cell>
          <cell r="Z134">
            <v>81</v>
          </cell>
          <cell r="AA134">
            <v>0.04</v>
          </cell>
          <cell r="AG134" t="str">
            <v>N/A</v>
          </cell>
          <cell r="AH134" t="str">
            <v>N/A</v>
          </cell>
          <cell r="AI134" t="str">
            <v>N/A</v>
          </cell>
          <cell r="AJ134" t="str">
            <v>N/A</v>
          </cell>
          <cell r="AK134" t="str">
            <v>N/A</v>
          </cell>
          <cell r="AL134" t="str">
            <v>N/A</v>
          </cell>
          <cell r="AM134" t="str">
            <v>N/A</v>
          </cell>
          <cell r="AN134" t="str">
            <v>N/A</v>
          </cell>
          <cell r="BA134">
            <v>50.879999999999995</v>
          </cell>
        </row>
        <row r="135">
          <cell r="B135" t="str">
            <v>UM361-ADP</v>
          </cell>
          <cell r="C135" t="str">
            <v>Adapter Plate for use with the NP-UM351W/UM361X ultra short throw projectors replacing Smart UF70/75 projectors</v>
          </cell>
          <cell r="D135">
            <v>97</v>
          </cell>
          <cell r="E135">
            <v>97</v>
          </cell>
          <cell r="F135">
            <v>97</v>
          </cell>
          <cell r="G135">
            <v>63</v>
          </cell>
          <cell r="H135">
            <v>59</v>
          </cell>
          <cell r="I135">
            <v>63</v>
          </cell>
          <cell r="J135">
            <v>63</v>
          </cell>
          <cell r="K135">
            <v>63</v>
          </cell>
          <cell r="L135">
            <v>49</v>
          </cell>
          <cell r="M135">
            <v>0.04</v>
          </cell>
          <cell r="O135" t="e">
            <v>#N/A</v>
          </cell>
          <cell r="S135" t="str">
            <v>N/A</v>
          </cell>
          <cell r="T135">
            <v>49</v>
          </cell>
          <cell r="U135" t="str">
            <v>N/A</v>
          </cell>
          <cell r="V135">
            <v>124</v>
          </cell>
          <cell r="W135">
            <v>124</v>
          </cell>
          <cell r="X135">
            <v>81</v>
          </cell>
          <cell r="Y135">
            <v>76</v>
          </cell>
          <cell r="Z135">
            <v>81</v>
          </cell>
          <cell r="AA135">
            <v>0.04</v>
          </cell>
          <cell r="AG135" t="str">
            <v>N/A</v>
          </cell>
          <cell r="AH135" t="str">
            <v>N/A</v>
          </cell>
          <cell r="AI135" t="str">
            <v>N/A</v>
          </cell>
          <cell r="AJ135" t="str">
            <v>N/A</v>
          </cell>
          <cell r="AK135" t="str">
            <v>N/A</v>
          </cell>
          <cell r="AL135" t="str">
            <v>N/A</v>
          </cell>
          <cell r="AM135" t="str">
            <v>N/A</v>
          </cell>
          <cell r="AN135" t="str">
            <v>N/A</v>
          </cell>
          <cell r="BA135">
            <v>50.879999999999995</v>
          </cell>
        </row>
        <row r="136">
          <cell r="B136" t="str">
            <v>AEC006009</v>
          </cell>
          <cell r="C136" t="str">
            <v>6" to 9" adjustable extension column for use with projector ceiling mounts.  
1-1/2 diameter pipe extension adjusts in one inch increments. Replacement for AEC0609</v>
          </cell>
          <cell r="D136">
            <v>109</v>
          </cell>
          <cell r="E136">
            <v>109</v>
          </cell>
          <cell r="F136" t="str">
            <v xml:space="preserve"> No MAP Price </v>
          </cell>
          <cell r="G136">
            <v>87</v>
          </cell>
          <cell r="H136">
            <v>82</v>
          </cell>
          <cell r="I136">
            <v>87</v>
          </cell>
          <cell r="J136">
            <v>87</v>
          </cell>
          <cell r="K136">
            <v>87</v>
          </cell>
          <cell r="L136">
            <v>71</v>
          </cell>
          <cell r="M136">
            <v>0.04</v>
          </cell>
          <cell r="O136" t="e">
            <v>#N/A</v>
          </cell>
          <cell r="S136" t="str">
            <v>N/A</v>
          </cell>
          <cell r="T136">
            <v>59</v>
          </cell>
          <cell r="U136" t="str">
            <v>N/A</v>
          </cell>
          <cell r="V136">
            <v>140</v>
          </cell>
          <cell r="W136">
            <v>140</v>
          </cell>
          <cell r="X136">
            <v>111</v>
          </cell>
          <cell r="Y136">
            <v>105</v>
          </cell>
          <cell r="Z136">
            <v>111</v>
          </cell>
          <cell r="AA136">
            <v>0.04</v>
          </cell>
          <cell r="AG136" t="str">
            <v>N/A</v>
          </cell>
          <cell r="AH136" t="str">
            <v>N/A</v>
          </cell>
          <cell r="AI136" t="str">
            <v>N/A</v>
          </cell>
          <cell r="AJ136" t="str">
            <v>N/A</v>
          </cell>
          <cell r="AK136" t="str">
            <v>N/A</v>
          </cell>
          <cell r="AL136" t="str">
            <v>N/A</v>
          </cell>
          <cell r="AM136" t="str">
            <v>N/A</v>
          </cell>
          <cell r="AN136" t="str">
            <v>N/A</v>
          </cell>
          <cell r="BA136" t="str">
            <v xml:space="preserve"> </v>
          </cell>
        </row>
        <row r="137">
          <cell r="B137" t="str">
            <v>AEC012018</v>
          </cell>
          <cell r="C137" t="str">
            <v>12" to 18" adjustable extension column for use with projector ceiling mounts.  
1-1/2 diameter pipe extension adjusts in one inch increments. Replacement for AEC12018</v>
          </cell>
          <cell r="D137">
            <v>119</v>
          </cell>
          <cell r="E137">
            <v>119</v>
          </cell>
          <cell r="F137" t="str">
            <v xml:space="preserve"> No MAP Price </v>
          </cell>
          <cell r="G137">
            <v>95</v>
          </cell>
          <cell r="H137">
            <v>90</v>
          </cell>
          <cell r="I137">
            <v>95</v>
          </cell>
          <cell r="J137">
            <v>95</v>
          </cell>
          <cell r="K137">
            <v>95</v>
          </cell>
          <cell r="L137">
            <v>78</v>
          </cell>
          <cell r="M137">
            <v>0.04</v>
          </cell>
          <cell r="O137" t="e">
            <v>#N/A</v>
          </cell>
          <cell r="S137" t="str">
            <v>N/A</v>
          </cell>
          <cell r="T137">
            <v>69</v>
          </cell>
          <cell r="U137" t="str">
            <v>N/A</v>
          </cell>
          <cell r="V137">
            <v>152</v>
          </cell>
          <cell r="W137">
            <v>152</v>
          </cell>
          <cell r="X137">
            <v>122</v>
          </cell>
          <cell r="Y137">
            <v>115</v>
          </cell>
          <cell r="Z137">
            <v>122</v>
          </cell>
          <cell r="AA137">
            <v>0.04</v>
          </cell>
          <cell r="AG137" t="str">
            <v>N/A</v>
          </cell>
          <cell r="AH137" t="str">
            <v>N/A</v>
          </cell>
          <cell r="AI137" t="str">
            <v>N/A</v>
          </cell>
          <cell r="AJ137" t="str">
            <v>N/A</v>
          </cell>
          <cell r="AK137" t="str">
            <v>N/A</v>
          </cell>
          <cell r="AL137" t="str">
            <v>N/A</v>
          </cell>
          <cell r="AM137" t="str">
            <v>N/A</v>
          </cell>
          <cell r="AN137" t="str">
            <v>N/A</v>
          </cell>
          <cell r="BA137" t="str">
            <v xml:space="preserve"> </v>
          </cell>
        </row>
        <row r="138">
          <cell r="B138" t="str">
            <v>AEC0203</v>
          </cell>
          <cell r="C138" t="str">
            <v xml:space="preserve">2' to 3' adjustable extension column for use with projector ceiling mounts.  
1-1/2 diameter pipe extension adjusts in one inch increments </v>
          </cell>
          <cell r="D138">
            <v>139</v>
          </cell>
          <cell r="E138">
            <v>139</v>
          </cell>
          <cell r="F138" t="str">
            <v xml:space="preserve"> No MAP Price </v>
          </cell>
          <cell r="G138">
            <v>110</v>
          </cell>
          <cell r="H138">
            <v>105</v>
          </cell>
          <cell r="I138">
            <v>110</v>
          </cell>
          <cell r="J138">
            <v>110</v>
          </cell>
          <cell r="K138">
            <v>110</v>
          </cell>
          <cell r="L138">
            <v>91</v>
          </cell>
          <cell r="M138">
            <v>0.04</v>
          </cell>
          <cell r="O138" t="e">
            <v>#N/A</v>
          </cell>
          <cell r="S138" t="str">
            <v>N/A</v>
          </cell>
          <cell r="T138">
            <v>89</v>
          </cell>
          <cell r="U138" t="str">
            <v>N/A</v>
          </cell>
          <cell r="V138">
            <v>178</v>
          </cell>
          <cell r="W138">
            <v>178</v>
          </cell>
          <cell r="X138">
            <v>141</v>
          </cell>
          <cell r="Y138">
            <v>134</v>
          </cell>
          <cell r="Z138">
            <v>141</v>
          </cell>
          <cell r="AA138">
            <v>0.04</v>
          </cell>
          <cell r="AG138" t="str">
            <v>N/A</v>
          </cell>
          <cell r="AH138" t="str">
            <v>N/A</v>
          </cell>
          <cell r="AI138" t="str">
            <v>N/A</v>
          </cell>
          <cell r="AJ138" t="str">
            <v>N/A</v>
          </cell>
          <cell r="AK138" t="str">
            <v>N/A</v>
          </cell>
          <cell r="AL138" t="str">
            <v>N/A</v>
          </cell>
          <cell r="AM138" t="str">
            <v>N/A</v>
          </cell>
          <cell r="AN138" t="str">
            <v>N/A</v>
          </cell>
          <cell r="BA138" t="str">
            <v xml:space="preserve"> </v>
          </cell>
        </row>
        <row r="139">
          <cell r="B139" t="str">
            <v>AEC0305</v>
          </cell>
          <cell r="C139" t="str">
            <v xml:space="preserve">3' to 5' adjustable extension column for use with projector ceiling mounts.  
1-1/2 diameter pipe extension adjusts in one inch increments </v>
          </cell>
          <cell r="D139">
            <v>165</v>
          </cell>
          <cell r="E139">
            <v>165</v>
          </cell>
          <cell r="F139" t="str">
            <v xml:space="preserve"> No MAP Price </v>
          </cell>
          <cell r="G139">
            <v>131</v>
          </cell>
          <cell r="H139">
            <v>124</v>
          </cell>
          <cell r="I139">
            <v>131</v>
          </cell>
          <cell r="J139">
            <v>131</v>
          </cell>
          <cell r="K139">
            <v>131</v>
          </cell>
          <cell r="L139">
            <v>108</v>
          </cell>
          <cell r="M139">
            <v>0.04</v>
          </cell>
          <cell r="O139" t="e">
            <v>#N/A</v>
          </cell>
          <cell r="S139" t="str">
            <v>N/A</v>
          </cell>
          <cell r="T139">
            <v>99</v>
          </cell>
          <cell r="U139" t="str">
            <v>N/A</v>
          </cell>
          <cell r="V139">
            <v>211</v>
          </cell>
          <cell r="W139">
            <v>211</v>
          </cell>
          <cell r="X139">
            <v>168</v>
          </cell>
          <cell r="Y139">
            <v>159</v>
          </cell>
          <cell r="Z139">
            <v>168</v>
          </cell>
          <cell r="AA139">
            <v>0.04</v>
          </cell>
          <cell r="AG139" t="str">
            <v>N/A</v>
          </cell>
          <cell r="AH139" t="str">
            <v>N/A</v>
          </cell>
          <cell r="AI139" t="str">
            <v>N/A</v>
          </cell>
          <cell r="AJ139" t="str">
            <v>N/A</v>
          </cell>
          <cell r="AK139" t="str">
            <v>N/A</v>
          </cell>
          <cell r="AL139" t="str">
            <v>N/A</v>
          </cell>
          <cell r="AM139" t="str">
            <v>N/A</v>
          </cell>
          <cell r="AN139" t="str">
            <v>N/A</v>
          </cell>
          <cell r="BA139" t="str">
            <v xml:space="preserve"> </v>
          </cell>
        </row>
        <row r="140">
          <cell r="B140" t="str">
            <v>PA600CM</v>
          </cell>
          <cell r="C140" t="str">
            <v>Ceiling Mount for the NP-P502WL/P502HL, NP-P502WL-2/P502HL-2, NP-PA500X/PA500U/PA550W/PA600X, NP-PA521U/PA571W/PA621X, NP-PA622U/PA672W/PA722X, NP-PA653U/PA803U/PA853W/PA903X and NP-PA653UL/PA703UL/PA803UL projectors. Direct replacement for NP3250CM</v>
          </cell>
          <cell r="D140">
            <v>180</v>
          </cell>
          <cell r="E140">
            <v>180</v>
          </cell>
          <cell r="F140" t="str">
            <v xml:space="preserve"> No MAP Price </v>
          </cell>
          <cell r="G140">
            <v>143</v>
          </cell>
          <cell r="H140">
            <v>135</v>
          </cell>
          <cell r="I140">
            <v>143</v>
          </cell>
          <cell r="J140">
            <v>143</v>
          </cell>
          <cell r="K140">
            <v>143</v>
          </cell>
          <cell r="L140">
            <v>117</v>
          </cell>
          <cell r="M140">
            <v>0.04</v>
          </cell>
          <cell r="O140" t="e">
            <v>#N/A</v>
          </cell>
          <cell r="S140" t="str">
            <v>N/A</v>
          </cell>
          <cell r="T140">
            <v>109</v>
          </cell>
          <cell r="U140" t="str">
            <v>N/A</v>
          </cell>
          <cell r="V140">
            <v>230</v>
          </cell>
          <cell r="W140">
            <v>230</v>
          </cell>
          <cell r="X140">
            <v>183</v>
          </cell>
          <cell r="Y140">
            <v>173</v>
          </cell>
          <cell r="Z140">
            <v>183</v>
          </cell>
          <cell r="AA140">
            <v>0.04</v>
          </cell>
          <cell r="AG140" t="str">
            <v>N/A</v>
          </cell>
          <cell r="AH140" t="str">
            <v>N/A</v>
          </cell>
          <cell r="AI140" t="str">
            <v>N/A</v>
          </cell>
          <cell r="AJ140" t="str">
            <v>N/A</v>
          </cell>
          <cell r="AK140" t="str">
            <v>N/A</v>
          </cell>
          <cell r="AL140" t="str">
            <v>N/A</v>
          </cell>
          <cell r="AM140" t="str">
            <v>N/A</v>
          </cell>
          <cell r="AN140" t="str">
            <v>N/A</v>
          </cell>
          <cell r="BA140">
            <v>118.08</v>
          </cell>
        </row>
        <row r="141">
          <cell r="B141" t="str">
            <v>NC1100CM</v>
          </cell>
          <cell r="C141" t="str">
            <v>Ceiling Mount for NP-PX602WL-BK/PX602WL-WH/PX602UL-BK/PH602UL-WH, NP-PX803UL-BK/PX803UL-WH, NP-PX1004UL-BK/PX1004UL-WH, NP-PX1005QL-B/PX1005QL-W, NP-PX2000UL, NP-PH1000U/PH1400U, NP-PH1202HL, NP-PH1202HL1, NP-PA1004UL-B/PA1004UL-W and NP-PA653UL/PA703UL/PA803UL w/NP44ML-01LK projectors</v>
          </cell>
          <cell r="D141">
            <v>1279</v>
          </cell>
          <cell r="E141">
            <v>1279</v>
          </cell>
          <cell r="F141" t="str">
            <v xml:space="preserve"> No MAP Price </v>
          </cell>
          <cell r="G141">
            <v>1075</v>
          </cell>
          <cell r="H141">
            <v>1024</v>
          </cell>
          <cell r="I141">
            <v>1075</v>
          </cell>
          <cell r="J141">
            <v>1075</v>
          </cell>
          <cell r="K141">
            <v>1075</v>
          </cell>
          <cell r="L141">
            <v>896</v>
          </cell>
          <cell r="M141">
            <v>0.04</v>
          </cell>
          <cell r="O141" t="e">
            <v>#N/A</v>
          </cell>
          <cell r="S141" t="str">
            <v>N/A</v>
          </cell>
          <cell r="T141">
            <v>839</v>
          </cell>
          <cell r="U141" t="str">
            <v>N/A</v>
          </cell>
          <cell r="V141">
            <v>1637</v>
          </cell>
          <cell r="W141">
            <v>1637</v>
          </cell>
          <cell r="X141">
            <v>1376</v>
          </cell>
          <cell r="Y141">
            <v>1311</v>
          </cell>
          <cell r="Z141">
            <v>1376</v>
          </cell>
          <cell r="AA141">
            <v>0.04</v>
          </cell>
          <cell r="AG141" t="str">
            <v>N/A</v>
          </cell>
          <cell r="AH141" t="str">
            <v>N/A</v>
          </cell>
          <cell r="AI141" t="str">
            <v>N/A</v>
          </cell>
          <cell r="AJ141" t="str">
            <v>N/A</v>
          </cell>
          <cell r="AK141" t="str">
            <v>N/A</v>
          </cell>
          <cell r="AL141" t="str">
            <v>N/A</v>
          </cell>
          <cell r="AM141" t="str">
            <v>N/A</v>
          </cell>
          <cell r="AN141" t="str">
            <v>N/A</v>
          </cell>
          <cell r="BA141">
            <v>892.8</v>
          </cell>
        </row>
        <row r="142">
          <cell r="B142" t="str">
            <v>PA622-ST</v>
          </cell>
          <cell r="C142" t="str">
            <v>Portrait table top mount for NP-P502WL/P502HL, NP-P502WL-2/P502HL-2, NP-PA521U/PA571W/PA621X, NP-PA622U/PA672W/PA722X, NP-PA653U/PA803U/PA853W/PA903X and NP-PA653UL/PA703UL/PA803UL projectors</v>
          </cell>
          <cell r="D142">
            <v>565</v>
          </cell>
          <cell r="E142">
            <v>565</v>
          </cell>
          <cell r="F142" t="str">
            <v xml:space="preserve"> No MAP Price </v>
          </cell>
          <cell r="G142">
            <v>475</v>
          </cell>
          <cell r="H142">
            <v>452</v>
          </cell>
          <cell r="I142">
            <v>475</v>
          </cell>
          <cell r="J142">
            <v>475</v>
          </cell>
          <cell r="K142">
            <v>475</v>
          </cell>
          <cell r="L142">
            <v>396</v>
          </cell>
          <cell r="M142">
            <v>0.04</v>
          </cell>
          <cell r="O142" t="e">
            <v>#N/A</v>
          </cell>
          <cell r="S142" t="str">
            <v>N/A</v>
          </cell>
          <cell r="T142">
            <v>369</v>
          </cell>
          <cell r="U142" t="str">
            <v>N/A</v>
          </cell>
          <cell r="V142">
            <v>723</v>
          </cell>
          <cell r="W142">
            <v>723</v>
          </cell>
          <cell r="X142">
            <v>608</v>
          </cell>
          <cell r="Y142">
            <v>579</v>
          </cell>
          <cell r="Z142">
            <v>608</v>
          </cell>
          <cell r="AA142">
            <v>0.04</v>
          </cell>
          <cell r="AG142" t="str">
            <v>N/A</v>
          </cell>
          <cell r="AH142" t="str">
            <v>N/A</v>
          </cell>
          <cell r="AI142" t="str">
            <v>N/A</v>
          </cell>
          <cell r="AJ142" t="str">
            <v>N/A</v>
          </cell>
          <cell r="AK142" t="str">
            <v>N/A</v>
          </cell>
          <cell r="AL142" t="str">
            <v>N/A</v>
          </cell>
          <cell r="AM142" t="str">
            <v>N/A</v>
          </cell>
          <cell r="AN142" t="str">
            <v>N/A</v>
          </cell>
          <cell r="BA142">
            <v>394.56</v>
          </cell>
        </row>
        <row r="143">
          <cell r="B143" t="str">
            <v>PX602ST-CM</v>
          </cell>
          <cell r="C143" t="str">
            <v>Portrait table top or ceiling mount for NP-PX602WL-BK/PX602WL-WH/PX602UL-BK/PH602UL-WH, NP-PX803UL-BK/PX803UL-WH, NP-PX1004UL-B/PX1004UL-W and NP-PX1005QL-B/PX1005QL-W projectors</v>
          </cell>
          <cell r="D143">
            <v>719</v>
          </cell>
          <cell r="E143">
            <v>719</v>
          </cell>
          <cell r="F143" t="str">
            <v xml:space="preserve"> No MAP Price </v>
          </cell>
          <cell r="G143">
            <v>604</v>
          </cell>
          <cell r="H143">
            <v>576</v>
          </cell>
          <cell r="I143">
            <v>604</v>
          </cell>
          <cell r="J143">
            <v>604</v>
          </cell>
          <cell r="K143">
            <v>604</v>
          </cell>
          <cell r="L143">
            <v>504</v>
          </cell>
          <cell r="M143">
            <v>0.04</v>
          </cell>
          <cell r="O143" t="e">
            <v>#N/A</v>
          </cell>
          <cell r="S143" t="str">
            <v>N/A</v>
          </cell>
          <cell r="T143">
            <v>469</v>
          </cell>
          <cell r="U143" t="str">
            <v>N/A</v>
          </cell>
          <cell r="V143">
            <v>920</v>
          </cell>
          <cell r="W143">
            <v>920</v>
          </cell>
          <cell r="X143">
            <v>773</v>
          </cell>
          <cell r="Y143">
            <v>737</v>
          </cell>
          <cell r="Z143">
            <v>773</v>
          </cell>
          <cell r="AA143">
            <v>0.04</v>
          </cell>
          <cell r="AG143" t="str">
            <v>N/A</v>
          </cell>
          <cell r="AH143" t="str">
            <v>N/A</v>
          </cell>
          <cell r="AI143" t="str">
            <v>N/A</v>
          </cell>
          <cell r="AJ143" t="str">
            <v>N/A</v>
          </cell>
          <cell r="AK143" t="str">
            <v>N/A</v>
          </cell>
          <cell r="AL143" t="str">
            <v>N/A</v>
          </cell>
          <cell r="AM143" t="str">
            <v>N/A</v>
          </cell>
          <cell r="AN143" t="str">
            <v>N/A</v>
          </cell>
          <cell r="BA143">
            <v>501.12</v>
          </cell>
        </row>
        <row r="145">
          <cell r="B145" t="str">
            <v>MT60LP</v>
          </cell>
          <cell r="C145" t="str">
            <v>Standard Replacement Lamp for MT1060/1060R/1065/860</v>
          </cell>
          <cell r="D145">
            <v>495</v>
          </cell>
          <cell r="E145">
            <v>495</v>
          </cell>
          <cell r="F145" t="str">
            <v xml:space="preserve"> No MAP Price </v>
          </cell>
          <cell r="G145">
            <v>389.55</v>
          </cell>
          <cell r="H145">
            <v>371</v>
          </cell>
          <cell r="I145">
            <v>389.55</v>
          </cell>
          <cell r="J145">
            <v>389.55</v>
          </cell>
          <cell r="K145">
            <v>389.55</v>
          </cell>
          <cell r="L145">
            <v>318</v>
          </cell>
          <cell r="M145">
            <v>0.04</v>
          </cell>
          <cell r="O145" t="e">
            <v>#N/A</v>
          </cell>
          <cell r="S145" t="str">
            <v>N/A</v>
          </cell>
          <cell r="T145">
            <v>329</v>
          </cell>
          <cell r="U145" t="str">
            <v>N/A</v>
          </cell>
          <cell r="V145">
            <v>634</v>
          </cell>
          <cell r="W145">
            <v>634</v>
          </cell>
          <cell r="X145">
            <v>499</v>
          </cell>
          <cell r="Y145">
            <v>475</v>
          </cell>
          <cell r="Z145">
            <v>499</v>
          </cell>
          <cell r="AA145">
            <v>0.04</v>
          </cell>
          <cell r="AG145" t="str">
            <v>N/A</v>
          </cell>
          <cell r="AH145" t="str">
            <v>N/A</v>
          </cell>
          <cell r="AI145" t="str">
            <v>N/A</v>
          </cell>
          <cell r="AJ145" t="str">
            <v>N/A</v>
          </cell>
          <cell r="AK145" t="str">
            <v>N/A</v>
          </cell>
          <cell r="AL145" t="str">
            <v>N/A</v>
          </cell>
          <cell r="AM145" t="str">
            <v>N/A</v>
          </cell>
          <cell r="AN145" t="str">
            <v>N/A</v>
          </cell>
          <cell r="BA145">
            <v>356.15999999999997</v>
          </cell>
        </row>
        <row r="146">
          <cell r="B146" t="str">
            <v>MT70LP</v>
          </cell>
          <cell r="C146" t="str">
            <v>Standard Replacement Lamp for MT1075</v>
          </cell>
          <cell r="D146">
            <v>495</v>
          </cell>
          <cell r="E146">
            <v>495</v>
          </cell>
          <cell r="F146" t="str">
            <v xml:space="preserve"> No MAP Price </v>
          </cell>
          <cell r="G146">
            <v>389.55</v>
          </cell>
          <cell r="H146">
            <v>371</v>
          </cell>
          <cell r="I146">
            <v>389.55</v>
          </cell>
          <cell r="J146">
            <v>389.55</v>
          </cell>
          <cell r="K146">
            <v>389.55</v>
          </cell>
          <cell r="L146">
            <v>318</v>
          </cell>
          <cell r="M146">
            <v>0.04</v>
          </cell>
          <cell r="O146" t="e">
            <v>#N/A</v>
          </cell>
          <cell r="S146" t="str">
            <v>N/A</v>
          </cell>
          <cell r="T146">
            <v>329</v>
          </cell>
          <cell r="U146" t="str">
            <v>N/A</v>
          </cell>
          <cell r="V146">
            <v>634</v>
          </cell>
          <cell r="W146">
            <v>634</v>
          </cell>
          <cell r="X146">
            <v>499</v>
          </cell>
          <cell r="Y146">
            <v>475</v>
          </cell>
          <cell r="Z146">
            <v>499</v>
          </cell>
          <cell r="AA146">
            <v>0.04</v>
          </cell>
          <cell r="AG146" t="str">
            <v>N/A</v>
          </cell>
          <cell r="AH146" t="str">
            <v>N/A</v>
          </cell>
          <cell r="AI146" t="str">
            <v>N/A</v>
          </cell>
          <cell r="AJ146" t="str">
            <v>N/A</v>
          </cell>
          <cell r="AK146" t="str">
            <v>N/A</v>
          </cell>
          <cell r="AL146" t="str">
            <v>N/A</v>
          </cell>
          <cell r="AM146" t="str">
            <v>N/A</v>
          </cell>
          <cell r="AN146" t="str">
            <v>N/A</v>
          </cell>
          <cell r="BA146">
            <v>356.15999999999997</v>
          </cell>
        </row>
        <row r="147">
          <cell r="B147" t="str">
            <v>NP04LP</v>
          </cell>
          <cell r="C147" t="str">
            <v>Replacement Lamp for the NP4000 and NP4001</v>
          </cell>
          <cell r="D147">
            <v>599</v>
          </cell>
          <cell r="E147">
            <v>449</v>
          </cell>
          <cell r="F147" t="str">
            <v xml:space="preserve"> No MAP Price </v>
          </cell>
          <cell r="G147">
            <v>355</v>
          </cell>
          <cell r="H147">
            <v>338</v>
          </cell>
          <cell r="I147">
            <v>355</v>
          </cell>
          <cell r="J147">
            <v>355</v>
          </cell>
          <cell r="K147">
            <v>355</v>
          </cell>
          <cell r="L147">
            <v>338</v>
          </cell>
          <cell r="M147">
            <v>0.04</v>
          </cell>
          <cell r="O147" t="e">
            <v>#N/A</v>
          </cell>
          <cell r="S147" t="str">
            <v>N/A</v>
          </cell>
          <cell r="T147">
            <v>270.40000000000003</v>
          </cell>
          <cell r="U147" t="str">
            <v>N/A</v>
          </cell>
          <cell r="V147">
            <v>767</v>
          </cell>
          <cell r="W147">
            <v>575</v>
          </cell>
          <cell r="X147">
            <v>454</v>
          </cell>
          <cell r="Y147">
            <v>433</v>
          </cell>
          <cell r="Z147">
            <v>454</v>
          </cell>
          <cell r="AA147">
            <v>0.04</v>
          </cell>
          <cell r="AG147" t="str">
            <v>N/A</v>
          </cell>
          <cell r="AH147" t="str">
            <v>N/A</v>
          </cell>
          <cell r="AI147" t="str">
            <v>N/A</v>
          </cell>
          <cell r="AJ147" t="str">
            <v>N/A</v>
          </cell>
          <cell r="AK147" t="str">
            <v>N/A</v>
          </cell>
          <cell r="AL147" t="str">
            <v>N/A</v>
          </cell>
          <cell r="AM147" t="str">
            <v>N/A</v>
          </cell>
          <cell r="AN147" t="str">
            <v>N/A</v>
          </cell>
          <cell r="BA147">
            <v>392.64</v>
          </cell>
        </row>
        <row r="148">
          <cell r="B148" t="str">
            <v>NP06LP</v>
          </cell>
          <cell r="C148" t="str">
            <v>Replacement Lamp for NP1150, NP2150, NP3150, NP3151W, NP1250, NP2250, NP3250, NP3250W, NP1200 and NP2200 projectors.</v>
          </cell>
          <cell r="D148">
            <v>545</v>
          </cell>
          <cell r="E148">
            <v>409</v>
          </cell>
          <cell r="F148" t="str">
            <v xml:space="preserve"> No MAP Price </v>
          </cell>
          <cell r="G148">
            <v>322</v>
          </cell>
          <cell r="H148">
            <v>307</v>
          </cell>
          <cell r="I148">
            <v>322</v>
          </cell>
          <cell r="J148">
            <v>322</v>
          </cell>
          <cell r="K148">
            <v>322</v>
          </cell>
          <cell r="L148">
            <v>307</v>
          </cell>
          <cell r="M148">
            <v>0.04</v>
          </cell>
          <cell r="O148" t="e">
            <v>#N/A</v>
          </cell>
          <cell r="S148" t="str">
            <v>N/A</v>
          </cell>
          <cell r="T148">
            <v>245.60000000000002</v>
          </cell>
          <cell r="U148" t="str">
            <v>N/A</v>
          </cell>
          <cell r="V148">
            <v>698</v>
          </cell>
          <cell r="W148">
            <v>524</v>
          </cell>
          <cell r="X148">
            <v>412</v>
          </cell>
          <cell r="Y148">
            <v>393</v>
          </cell>
          <cell r="Z148">
            <v>412</v>
          </cell>
          <cell r="AA148">
            <v>0.04</v>
          </cell>
          <cell r="AG148" t="str">
            <v>N/A</v>
          </cell>
          <cell r="AH148" t="str">
            <v>N/A</v>
          </cell>
          <cell r="AI148" t="str">
            <v>N/A</v>
          </cell>
          <cell r="AJ148" t="str">
            <v>N/A</v>
          </cell>
          <cell r="AK148" t="str">
            <v>N/A</v>
          </cell>
          <cell r="AL148" t="str">
            <v>N/A</v>
          </cell>
          <cell r="AM148" t="str">
            <v>N/A</v>
          </cell>
          <cell r="AN148" t="str">
            <v>N/A</v>
          </cell>
          <cell r="BA148">
            <v>355.2</v>
          </cell>
        </row>
        <row r="149">
          <cell r="B149" t="str">
            <v>NP07LP</v>
          </cell>
          <cell r="C149" t="str">
            <v>Replacement Lamp for NP300/400/500/500W/500WS/600/600S, NP410W/510W/510WS/610 and NP610S projectors</v>
          </cell>
          <cell r="D149">
            <v>329</v>
          </cell>
          <cell r="E149">
            <v>329</v>
          </cell>
          <cell r="F149" t="str">
            <v xml:space="preserve"> No MAP Price </v>
          </cell>
          <cell r="G149">
            <v>277</v>
          </cell>
          <cell r="H149">
            <v>264</v>
          </cell>
          <cell r="I149">
            <v>277</v>
          </cell>
          <cell r="J149">
            <v>277</v>
          </cell>
          <cell r="K149">
            <v>277</v>
          </cell>
          <cell r="L149">
            <v>231</v>
          </cell>
          <cell r="M149">
            <v>0.04</v>
          </cell>
          <cell r="O149" t="e">
            <v>#N/A</v>
          </cell>
          <cell r="S149" t="str">
            <v>N/A</v>
          </cell>
          <cell r="T149">
            <v>219</v>
          </cell>
          <cell r="U149" t="str">
            <v>N/A</v>
          </cell>
          <cell r="V149">
            <v>421</v>
          </cell>
          <cell r="W149">
            <v>421</v>
          </cell>
          <cell r="X149">
            <v>355</v>
          </cell>
          <cell r="Y149">
            <v>338</v>
          </cell>
          <cell r="Z149">
            <v>355</v>
          </cell>
          <cell r="AA149">
            <v>0.04</v>
          </cell>
          <cell r="AG149" t="str">
            <v>N/A</v>
          </cell>
          <cell r="AH149" t="str">
            <v>N/A</v>
          </cell>
          <cell r="AI149" t="str">
            <v>N/A</v>
          </cell>
          <cell r="AJ149" t="str">
            <v>N/A</v>
          </cell>
          <cell r="AK149" t="str">
            <v>N/A</v>
          </cell>
          <cell r="AL149" t="str">
            <v>N/A</v>
          </cell>
          <cell r="AM149" t="str">
            <v>N/A</v>
          </cell>
          <cell r="AN149" t="str">
            <v>N/A</v>
          </cell>
          <cell r="BA149">
            <v>229.44</v>
          </cell>
        </row>
        <row r="150">
          <cell r="B150" t="str">
            <v>NP08LP</v>
          </cell>
          <cell r="C150" t="str">
            <v>Replacement Lamp for NP41 and NP43 projectors.</v>
          </cell>
          <cell r="D150">
            <v>329</v>
          </cell>
          <cell r="E150">
            <v>329</v>
          </cell>
          <cell r="F150" t="str">
            <v xml:space="preserve"> No MAP Price </v>
          </cell>
          <cell r="G150">
            <v>277</v>
          </cell>
          <cell r="H150">
            <v>264</v>
          </cell>
          <cell r="I150">
            <v>277</v>
          </cell>
          <cell r="J150">
            <v>277</v>
          </cell>
          <cell r="K150">
            <v>277</v>
          </cell>
          <cell r="L150">
            <v>231</v>
          </cell>
          <cell r="M150">
            <v>0.04</v>
          </cell>
          <cell r="O150" t="e">
            <v>#N/A</v>
          </cell>
          <cell r="S150" t="str">
            <v>N/A</v>
          </cell>
          <cell r="T150">
            <v>219</v>
          </cell>
          <cell r="U150" t="str">
            <v>N/A</v>
          </cell>
          <cell r="V150">
            <v>421</v>
          </cell>
          <cell r="W150">
            <v>421</v>
          </cell>
          <cell r="X150">
            <v>355</v>
          </cell>
          <cell r="Y150">
            <v>338</v>
          </cell>
          <cell r="Z150">
            <v>355</v>
          </cell>
          <cell r="AA150">
            <v>0.04</v>
          </cell>
          <cell r="AG150" t="str">
            <v>N/A</v>
          </cell>
          <cell r="AH150" t="str">
            <v>N/A</v>
          </cell>
          <cell r="AI150" t="str">
            <v>N/A</v>
          </cell>
          <cell r="AJ150" t="str">
            <v>N/A</v>
          </cell>
          <cell r="AK150" t="str">
            <v>N/A</v>
          </cell>
          <cell r="AL150" t="str">
            <v>N/A</v>
          </cell>
          <cell r="AM150" t="str">
            <v>N/A</v>
          </cell>
          <cell r="AN150" t="str">
            <v>N/A</v>
          </cell>
          <cell r="BA150">
            <v>229.44</v>
          </cell>
        </row>
        <row r="151">
          <cell r="B151" t="str">
            <v>NP12LP</v>
          </cell>
          <cell r="C151" t="str">
            <v>Replacement Lamp for the NP4100, NP4100W</v>
          </cell>
          <cell r="D151">
            <v>599</v>
          </cell>
          <cell r="E151">
            <v>449</v>
          </cell>
          <cell r="F151" t="str">
            <v xml:space="preserve"> No MAP Price </v>
          </cell>
          <cell r="G151">
            <v>355</v>
          </cell>
          <cell r="H151">
            <v>338</v>
          </cell>
          <cell r="I151">
            <v>355</v>
          </cell>
          <cell r="J151">
            <v>355</v>
          </cell>
          <cell r="K151">
            <v>355</v>
          </cell>
          <cell r="L151">
            <v>338</v>
          </cell>
          <cell r="M151">
            <v>0.04</v>
          </cell>
          <cell r="O151" t="e">
            <v>#N/A</v>
          </cell>
          <cell r="S151" t="str">
            <v>N/A</v>
          </cell>
          <cell r="T151">
            <v>270.40000000000003</v>
          </cell>
          <cell r="U151" t="str">
            <v>N/A</v>
          </cell>
          <cell r="V151">
            <v>767</v>
          </cell>
          <cell r="W151">
            <v>575</v>
          </cell>
          <cell r="X151">
            <v>454</v>
          </cell>
          <cell r="Y151">
            <v>433</v>
          </cell>
          <cell r="Z151">
            <v>454</v>
          </cell>
          <cell r="AA151">
            <v>0.04</v>
          </cell>
          <cell r="AG151" t="str">
            <v>N/A</v>
          </cell>
          <cell r="AH151" t="str">
            <v>N/A</v>
          </cell>
          <cell r="AI151" t="str">
            <v>N/A</v>
          </cell>
          <cell r="AJ151" t="str">
            <v>N/A</v>
          </cell>
          <cell r="AK151" t="str">
            <v>N/A</v>
          </cell>
          <cell r="AL151" t="str">
            <v>N/A</v>
          </cell>
          <cell r="AM151" t="str">
            <v>N/A</v>
          </cell>
          <cell r="AN151" t="str">
            <v>N/A</v>
          </cell>
          <cell r="BA151">
            <v>392.64</v>
          </cell>
        </row>
        <row r="152">
          <cell r="B152" t="str">
            <v>NP13LP</v>
          </cell>
          <cell r="C152" t="str">
            <v>Replacement Lamp for NP110/115/215216 and NP-V260X/V260 projectors</v>
          </cell>
          <cell r="D152">
            <v>195</v>
          </cell>
          <cell r="E152">
            <v>195</v>
          </cell>
          <cell r="F152" t="str">
            <v xml:space="preserve"> No MAP Price </v>
          </cell>
          <cell r="G152">
            <v>164</v>
          </cell>
          <cell r="H152">
            <v>156</v>
          </cell>
          <cell r="I152">
            <v>164</v>
          </cell>
          <cell r="J152">
            <v>164</v>
          </cell>
          <cell r="K152">
            <v>164</v>
          </cell>
          <cell r="L152">
            <v>137</v>
          </cell>
          <cell r="M152">
            <v>0.04</v>
          </cell>
          <cell r="O152" t="e">
            <v>#N/A</v>
          </cell>
          <cell r="S152" t="str">
            <v>N/A</v>
          </cell>
          <cell r="T152">
            <v>129</v>
          </cell>
          <cell r="U152" t="str">
            <v>N/A</v>
          </cell>
          <cell r="V152">
            <v>250</v>
          </cell>
          <cell r="W152">
            <v>250</v>
          </cell>
          <cell r="X152">
            <v>210</v>
          </cell>
          <cell r="Y152">
            <v>200</v>
          </cell>
          <cell r="Z152">
            <v>210</v>
          </cell>
          <cell r="AA152">
            <v>0.04</v>
          </cell>
          <cell r="AG152" t="str">
            <v>N/A</v>
          </cell>
          <cell r="AH152" t="str">
            <v>N/A</v>
          </cell>
          <cell r="AI152" t="str">
            <v>N/A</v>
          </cell>
          <cell r="AJ152" t="str">
            <v>N/A</v>
          </cell>
          <cell r="AK152" t="str">
            <v>N/A</v>
          </cell>
          <cell r="AL152" t="str">
            <v>N/A</v>
          </cell>
          <cell r="AM152" t="str">
            <v>N/A</v>
          </cell>
          <cell r="AN152" t="str">
            <v>N/A</v>
          </cell>
          <cell r="BA152">
            <v>134.4</v>
          </cell>
        </row>
        <row r="153">
          <cell r="B153" t="str">
            <v>NP14LP</v>
          </cell>
          <cell r="C153" t="str">
            <v>Replacement Lamp for NP310/410 and NP510 projectors.</v>
          </cell>
          <cell r="D153">
            <v>329</v>
          </cell>
          <cell r="E153">
            <v>329</v>
          </cell>
          <cell r="F153" t="str">
            <v xml:space="preserve"> No MAP Price </v>
          </cell>
          <cell r="G153">
            <v>277</v>
          </cell>
          <cell r="H153">
            <v>264</v>
          </cell>
          <cell r="I153">
            <v>277</v>
          </cell>
          <cell r="J153">
            <v>277</v>
          </cell>
          <cell r="K153">
            <v>277</v>
          </cell>
          <cell r="L153">
            <v>231</v>
          </cell>
          <cell r="M153">
            <v>0.04</v>
          </cell>
          <cell r="O153" t="e">
            <v>#N/A</v>
          </cell>
          <cell r="S153" t="str">
            <v>N/A</v>
          </cell>
          <cell r="T153">
            <v>219</v>
          </cell>
          <cell r="U153" t="str">
            <v>N/A</v>
          </cell>
          <cell r="V153">
            <v>421</v>
          </cell>
          <cell r="W153">
            <v>421</v>
          </cell>
          <cell r="X153">
            <v>355</v>
          </cell>
          <cell r="Y153">
            <v>338</v>
          </cell>
          <cell r="Z153">
            <v>355</v>
          </cell>
          <cell r="AA153">
            <v>0.04</v>
          </cell>
          <cell r="AG153" t="str">
            <v>N/A</v>
          </cell>
          <cell r="AH153" t="str">
            <v>N/A</v>
          </cell>
          <cell r="AI153" t="str">
            <v>N/A</v>
          </cell>
          <cell r="AJ153" t="str">
            <v>N/A</v>
          </cell>
          <cell r="AK153" t="str">
            <v>N/A</v>
          </cell>
          <cell r="AL153" t="str">
            <v>N/A</v>
          </cell>
          <cell r="AM153" t="str">
            <v>N/A</v>
          </cell>
          <cell r="AN153" t="str">
            <v>N/A</v>
          </cell>
          <cell r="BA153">
            <v>229.44</v>
          </cell>
        </row>
        <row r="154">
          <cell r="B154" t="str">
            <v>NP15LP</v>
          </cell>
          <cell r="C154" t="str">
            <v>Replacement Lamp for NP-M260X/M260W/M300X and NP-M271X/M311X projectors</v>
          </cell>
          <cell r="D154">
            <v>329</v>
          </cell>
          <cell r="E154">
            <v>329</v>
          </cell>
          <cell r="F154" t="str">
            <v xml:space="preserve"> No MAP Price </v>
          </cell>
          <cell r="G154">
            <v>277</v>
          </cell>
          <cell r="H154">
            <v>264</v>
          </cell>
          <cell r="I154">
            <v>277</v>
          </cell>
          <cell r="J154">
            <v>277</v>
          </cell>
          <cell r="K154">
            <v>277</v>
          </cell>
          <cell r="L154">
            <v>231</v>
          </cell>
          <cell r="M154">
            <v>0.04</v>
          </cell>
          <cell r="O154" t="e">
            <v>#N/A</v>
          </cell>
          <cell r="S154" t="str">
            <v>N/A</v>
          </cell>
          <cell r="T154">
            <v>219</v>
          </cell>
          <cell r="U154" t="str">
            <v>N/A</v>
          </cell>
          <cell r="V154">
            <v>421</v>
          </cell>
          <cell r="W154">
            <v>421</v>
          </cell>
          <cell r="X154">
            <v>355</v>
          </cell>
          <cell r="Y154">
            <v>338</v>
          </cell>
          <cell r="Z154">
            <v>355</v>
          </cell>
          <cell r="AA154">
            <v>0.04</v>
          </cell>
          <cell r="AG154" t="str">
            <v>N/A</v>
          </cell>
          <cell r="AH154" t="str">
            <v>N/A</v>
          </cell>
          <cell r="AI154" t="str">
            <v>N/A</v>
          </cell>
          <cell r="AJ154" t="str">
            <v>N/A</v>
          </cell>
          <cell r="AK154" t="str">
            <v>N/A</v>
          </cell>
          <cell r="AL154" t="str">
            <v>N/A</v>
          </cell>
          <cell r="AM154" t="str">
            <v>N/A</v>
          </cell>
          <cell r="AN154" t="str">
            <v>N/A</v>
          </cell>
          <cell r="BA154">
            <v>229.44</v>
          </cell>
        </row>
        <row r="155">
          <cell r="B155" t="str">
            <v>NP16LP</v>
          </cell>
          <cell r="C155" t="str">
            <v>Replacement Lamp for NP-M300W/M300XS, NP-P350X and NP-M311W/M361XG projectors</v>
          </cell>
          <cell r="D155">
            <v>329</v>
          </cell>
          <cell r="E155">
            <v>329</v>
          </cell>
          <cell r="F155" t="str">
            <v xml:space="preserve"> No MAP Price </v>
          </cell>
          <cell r="G155">
            <v>277</v>
          </cell>
          <cell r="H155">
            <v>264</v>
          </cell>
          <cell r="I155">
            <v>277</v>
          </cell>
          <cell r="J155">
            <v>277</v>
          </cell>
          <cell r="K155">
            <v>277</v>
          </cell>
          <cell r="L155">
            <v>231</v>
          </cell>
          <cell r="M155">
            <v>0.04</v>
          </cell>
          <cell r="O155" t="e">
            <v>#N/A</v>
          </cell>
          <cell r="S155" t="str">
            <v>N/A</v>
          </cell>
          <cell r="T155">
            <v>219</v>
          </cell>
          <cell r="U155" t="str">
            <v>N/A</v>
          </cell>
          <cell r="V155">
            <v>421</v>
          </cell>
          <cell r="W155">
            <v>421</v>
          </cell>
          <cell r="X155">
            <v>355</v>
          </cell>
          <cell r="Y155">
            <v>338</v>
          </cell>
          <cell r="Z155">
            <v>355</v>
          </cell>
          <cell r="AA155">
            <v>0.04</v>
          </cell>
          <cell r="AG155" t="str">
            <v>N/A</v>
          </cell>
          <cell r="AH155" t="str">
            <v>N/A</v>
          </cell>
          <cell r="AI155" t="str">
            <v>N/A</v>
          </cell>
          <cell r="AJ155" t="str">
            <v>N/A</v>
          </cell>
          <cell r="AK155" t="str">
            <v>N/A</v>
          </cell>
          <cell r="AL155" t="str">
            <v>N/A</v>
          </cell>
          <cell r="AM155" t="str">
            <v>N/A</v>
          </cell>
          <cell r="AN155" t="str">
            <v>N/A</v>
          </cell>
          <cell r="BA155">
            <v>229.44</v>
          </cell>
        </row>
        <row r="156">
          <cell r="B156" t="str">
            <v>NP17LP</v>
          </cell>
          <cell r="C156" t="str">
            <v>Replacement Lamp for NP-M300WS, NP-P350W/P420X and NP-M420XG projectors</v>
          </cell>
          <cell r="D156">
            <v>329</v>
          </cell>
          <cell r="E156">
            <v>329</v>
          </cell>
          <cell r="F156" t="str">
            <v xml:space="preserve"> No MAP Price </v>
          </cell>
          <cell r="G156">
            <v>277</v>
          </cell>
          <cell r="H156">
            <v>264</v>
          </cell>
          <cell r="I156">
            <v>277</v>
          </cell>
          <cell r="J156">
            <v>277</v>
          </cell>
          <cell r="K156">
            <v>277</v>
          </cell>
          <cell r="L156">
            <v>231</v>
          </cell>
          <cell r="M156">
            <v>0.04</v>
          </cell>
          <cell r="O156" t="e">
            <v>#N/A</v>
          </cell>
          <cell r="S156" t="str">
            <v>N/A</v>
          </cell>
          <cell r="T156">
            <v>219</v>
          </cell>
          <cell r="U156" t="str">
            <v>N/A</v>
          </cell>
          <cell r="V156">
            <v>421</v>
          </cell>
          <cell r="W156">
            <v>421</v>
          </cell>
          <cell r="X156">
            <v>355</v>
          </cell>
          <cell r="Y156">
            <v>338</v>
          </cell>
          <cell r="Z156">
            <v>355</v>
          </cell>
          <cell r="AA156">
            <v>0.04</v>
          </cell>
          <cell r="AG156" t="str">
            <v>N/A</v>
          </cell>
          <cell r="AH156" t="str">
            <v>N/A</v>
          </cell>
          <cell r="AI156" t="str">
            <v>N/A</v>
          </cell>
          <cell r="AJ156" t="str">
            <v>N/A</v>
          </cell>
          <cell r="AK156" t="str">
            <v>N/A</v>
          </cell>
          <cell r="AL156" t="str">
            <v>N/A</v>
          </cell>
          <cell r="AM156" t="str">
            <v>N/A</v>
          </cell>
          <cell r="AN156" t="str">
            <v>N/A</v>
          </cell>
          <cell r="BA156">
            <v>229.44</v>
          </cell>
        </row>
        <row r="157">
          <cell r="B157" t="str">
            <v>NP17LP-UM</v>
          </cell>
          <cell r="C157" t="str">
            <v>Replacement Lamp for NP-UM330X/UM330W, NP-UM330X-WK/UM330W-WK, NP-UM330Xi-WK1/UM330Wi-WK1, NP-UM330Xi-WK/UM330Wi-WK and NP-UM330Xi2-WK/UM330Wi2-WK projectors</v>
          </cell>
          <cell r="D157">
            <v>93</v>
          </cell>
          <cell r="E157">
            <v>93</v>
          </cell>
          <cell r="F157" t="str">
            <v xml:space="preserve"> No MAP Price </v>
          </cell>
          <cell r="G157">
            <v>79</v>
          </cell>
          <cell r="H157">
            <v>75</v>
          </cell>
          <cell r="I157">
            <v>79</v>
          </cell>
          <cell r="J157">
            <v>79</v>
          </cell>
          <cell r="K157">
            <v>79</v>
          </cell>
          <cell r="L157">
            <v>66</v>
          </cell>
          <cell r="M157">
            <v>0.04</v>
          </cell>
          <cell r="O157" t="e">
            <v>#N/A</v>
          </cell>
          <cell r="S157" t="str">
            <v>N/A</v>
          </cell>
          <cell r="T157">
            <v>59</v>
          </cell>
          <cell r="U157" t="str">
            <v>N/A</v>
          </cell>
          <cell r="V157">
            <v>119</v>
          </cell>
          <cell r="W157">
            <v>119</v>
          </cell>
          <cell r="X157">
            <v>101</v>
          </cell>
          <cell r="Y157">
            <v>96</v>
          </cell>
          <cell r="Z157">
            <v>101</v>
          </cell>
          <cell r="AA157">
            <v>0.04</v>
          </cell>
          <cell r="AG157" t="str">
            <v>N/A</v>
          </cell>
          <cell r="AH157" t="str">
            <v>N/A</v>
          </cell>
          <cell r="AI157" t="str">
            <v>N/A</v>
          </cell>
          <cell r="AJ157" t="str">
            <v>N/A</v>
          </cell>
          <cell r="AK157" t="str">
            <v>N/A</v>
          </cell>
          <cell r="AL157" t="str">
            <v>N/A</v>
          </cell>
          <cell r="AM157" t="str">
            <v>N/A</v>
          </cell>
          <cell r="AN157" t="str">
            <v>N/A</v>
          </cell>
          <cell r="BA157">
            <v>64.319999999999993</v>
          </cell>
        </row>
        <row r="158">
          <cell r="B158" t="str">
            <v>NP18LP</v>
          </cell>
          <cell r="C158" t="str">
            <v>Replacement lamp for the NP-V300X/V300W and NP-V311X/V311W projectors</v>
          </cell>
          <cell r="D158">
            <v>195</v>
          </cell>
          <cell r="E158">
            <v>195</v>
          </cell>
          <cell r="F158" t="str">
            <v xml:space="preserve"> No MAP Price </v>
          </cell>
          <cell r="G158">
            <v>164</v>
          </cell>
          <cell r="H158">
            <v>156</v>
          </cell>
          <cell r="I158">
            <v>164</v>
          </cell>
          <cell r="J158">
            <v>164</v>
          </cell>
          <cell r="K158">
            <v>164</v>
          </cell>
          <cell r="L158">
            <v>137</v>
          </cell>
          <cell r="M158">
            <v>0.04</v>
          </cell>
          <cell r="O158" t="e">
            <v>#N/A</v>
          </cell>
          <cell r="S158" t="str">
            <v>N/A</v>
          </cell>
          <cell r="T158">
            <v>129</v>
          </cell>
          <cell r="U158" t="str">
            <v>N/A</v>
          </cell>
          <cell r="V158">
            <v>250</v>
          </cell>
          <cell r="W158">
            <v>250</v>
          </cell>
          <cell r="X158">
            <v>210</v>
          </cell>
          <cell r="Y158">
            <v>200</v>
          </cell>
          <cell r="Z158">
            <v>210</v>
          </cell>
          <cell r="AA158">
            <v>0.04</v>
          </cell>
          <cell r="AG158" t="str">
            <v>N/A</v>
          </cell>
          <cell r="AH158" t="str">
            <v>N/A</v>
          </cell>
          <cell r="AI158" t="str">
            <v>N/A</v>
          </cell>
          <cell r="AJ158" t="str">
            <v>N/A</v>
          </cell>
          <cell r="AK158" t="str">
            <v>N/A</v>
          </cell>
          <cell r="AL158" t="str">
            <v>N/A</v>
          </cell>
          <cell r="AM158" t="str">
            <v>N/A</v>
          </cell>
          <cell r="AN158" t="str">
            <v>N/A</v>
          </cell>
          <cell r="BA158">
            <v>134.4</v>
          </cell>
        </row>
        <row r="159">
          <cell r="B159" t="str">
            <v>NP20LP</v>
          </cell>
          <cell r="C159" t="str">
            <v>Replacement Lamp for NP-U300X and NP-U310W projectors</v>
          </cell>
          <cell r="D159">
            <v>339</v>
          </cell>
          <cell r="E159">
            <v>339</v>
          </cell>
          <cell r="F159" t="str">
            <v xml:space="preserve"> No MAP Price </v>
          </cell>
          <cell r="G159">
            <v>285</v>
          </cell>
          <cell r="H159">
            <v>272</v>
          </cell>
          <cell r="I159">
            <v>285</v>
          </cell>
          <cell r="J159">
            <v>285</v>
          </cell>
          <cell r="K159">
            <v>285</v>
          </cell>
          <cell r="L159">
            <v>238</v>
          </cell>
          <cell r="M159">
            <v>0.04</v>
          </cell>
          <cell r="O159" t="e">
            <v>#N/A</v>
          </cell>
          <cell r="S159" t="str">
            <v>N/A</v>
          </cell>
          <cell r="T159">
            <v>219</v>
          </cell>
          <cell r="U159" t="str">
            <v>N/A</v>
          </cell>
          <cell r="V159">
            <v>434</v>
          </cell>
          <cell r="W159">
            <v>434</v>
          </cell>
          <cell r="X159">
            <v>365</v>
          </cell>
          <cell r="Y159">
            <v>348</v>
          </cell>
          <cell r="Z159">
            <v>365</v>
          </cell>
          <cell r="AA159">
            <v>0.04</v>
          </cell>
          <cell r="AG159" t="str">
            <v>N/A</v>
          </cell>
          <cell r="AH159" t="str">
            <v>N/A</v>
          </cell>
          <cell r="AI159" t="str">
            <v>N/A</v>
          </cell>
          <cell r="AJ159" t="str">
            <v>N/A</v>
          </cell>
          <cell r="AK159" t="str">
            <v>N/A</v>
          </cell>
          <cell r="AL159" t="str">
            <v>N/A</v>
          </cell>
          <cell r="AM159" t="str">
            <v>N/A</v>
          </cell>
          <cell r="AN159" t="str">
            <v>N/A</v>
          </cell>
          <cell r="BA159">
            <v>237.12</v>
          </cell>
        </row>
        <row r="160">
          <cell r="B160" t="str">
            <v>NP21LP</v>
          </cell>
          <cell r="C160" t="str">
            <v>Replacement Lamp for the NP-PA500X/PA500U/PA550W/PA600X</v>
          </cell>
          <cell r="D160">
            <v>545</v>
          </cell>
          <cell r="E160">
            <v>409</v>
          </cell>
          <cell r="F160" t="str">
            <v xml:space="preserve"> No MAP Price </v>
          </cell>
          <cell r="G160">
            <v>322</v>
          </cell>
          <cell r="H160">
            <v>307</v>
          </cell>
          <cell r="I160">
            <v>322</v>
          </cell>
          <cell r="J160">
            <v>322</v>
          </cell>
          <cell r="K160">
            <v>322</v>
          </cell>
          <cell r="L160">
            <v>307</v>
          </cell>
          <cell r="M160">
            <v>0.04</v>
          </cell>
          <cell r="O160" t="e">
            <v>#N/A</v>
          </cell>
          <cell r="S160" t="str">
            <v>N/A</v>
          </cell>
          <cell r="T160">
            <v>245.60000000000002</v>
          </cell>
          <cell r="U160" t="str">
            <v>N/A</v>
          </cell>
          <cell r="V160">
            <v>698</v>
          </cell>
          <cell r="W160">
            <v>524</v>
          </cell>
          <cell r="X160">
            <v>412</v>
          </cell>
          <cell r="Y160">
            <v>393</v>
          </cell>
          <cell r="Z160">
            <v>412</v>
          </cell>
          <cell r="AA160">
            <v>0.04</v>
          </cell>
          <cell r="AG160" t="str">
            <v>N/A</v>
          </cell>
          <cell r="AH160" t="str">
            <v>N/A</v>
          </cell>
          <cell r="AI160" t="str">
            <v>N/A</v>
          </cell>
          <cell r="AJ160" t="str">
            <v>N/A</v>
          </cell>
          <cell r="AK160" t="str">
            <v>N/A</v>
          </cell>
          <cell r="AL160" t="str">
            <v>N/A</v>
          </cell>
          <cell r="AM160" t="str">
            <v>N/A</v>
          </cell>
          <cell r="AN160" t="str">
            <v>N/A</v>
          </cell>
          <cell r="BA160">
            <v>355.2</v>
          </cell>
        </row>
        <row r="161">
          <cell r="B161" t="str">
            <v>NP22LP</v>
          </cell>
          <cell r="C161" t="str">
            <v>Replacement lamp for the NP-PX700W/PX750U/PX800X, NP-PX700W2/PX750U2/PX800X2 and NP-PH1000U projectors</v>
          </cell>
          <cell r="D161">
            <v>909</v>
          </cell>
          <cell r="E161">
            <v>679</v>
          </cell>
          <cell r="F161" t="str">
            <v xml:space="preserve"> No MAP Price </v>
          </cell>
          <cell r="G161">
            <v>538</v>
          </cell>
          <cell r="H161">
            <v>512</v>
          </cell>
          <cell r="I161">
            <v>538</v>
          </cell>
          <cell r="J161">
            <v>538</v>
          </cell>
          <cell r="K161">
            <v>538</v>
          </cell>
          <cell r="L161">
            <v>512</v>
          </cell>
          <cell r="M161">
            <v>0.04</v>
          </cell>
          <cell r="O161" t="e">
            <v>#N/A</v>
          </cell>
          <cell r="S161" t="str">
            <v>N/A</v>
          </cell>
          <cell r="T161">
            <v>409.6</v>
          </cell>
          <cell r="U161" t="str">
            <v>N/A</v>
          </cell>
          <cell r="V161">
            <v>1164</v>
          </cell>
          <cell r="W161">
            <v>869</v>
          </cell>
          <cell r="X161">
            <v>689</v>
          </cell>
          <cell r="Y161">
            <v>655</v>
          </cell>
          <cell r="Z161">
            <v>689</v>
          </cell>
          <cell r="AA161">
            <v>0.04</v>
          </cell>
          <cell r="AG161" t="str">
            <v>N/A</v>
          </cell>
          <cell r="AH161" t="str">
            <v>N/A</v>
          </cell>
          <cell r="AI161" t="str">
            <v>N/A</v>
          </cell>
          <cell r="AJ161" t="str">
            <v>N/A</v>
          </cell>
          <cell r="AK161" t="str">
            <v>N/A</v>
          </cell>
          <cell r="AL161" t="str">
            <v>N/A</v>
          </cell>
          <cell r="AM161" t="str">
            <v>N/A</v>
          </cell>
          <cell r="AN161" t="str">
            <v>N/A</v>
          </cell>
          <cell r="BA161">
            <v>594.24</v>
          </cell>
        </row>
        <row r="162">
          <cell r="B162" t="str">
            <v>NP23LP</v>
          </cell>
          <cell r="C162" t="str">
            <v>Replacement Lamp for NP-P401W/P451X/P451W and NP-P501X projectors</v>
          </cell>
          <cell r="D162">
            <v>349</v>
          </cell>
          <cell r="E162">
            <v>135</v>
          </cell>
          <cell r="F162" t="str">
            <v xml:space="preserve"> No MAP Price </v>
          </cell>
          <cell r="G162">
            <v>114</v>
          </cell>
          <cell r="H162">
            <v>108</v>
          </cell>
          <cell r="I162">
            <v>114</v>
          </cell>
          <cell r="J162">
            <v>114</v>
          </cell>
          <cell r="K162">
            <v>114</v>
          </cell>
          <cell r="L162">
            <v>95</v>
          </cell>
          <cell r="M162">
            <v>0.04</v>
          </cell>
          <cell r="O162" t="e">
            <v>#N/A</v>
          </cell>
          <cell r="S162" t="str">
            <v>N/A</v>
          </cell>
          <cell r="T162">
            <v>89</v>
          </cell>
          <cell r="U162" t="str">
            <v>N/A</v>
          </cell>
          <cell r="V162">
            <v>447</v>
          </cell>
          <cell r="W162">
            <v>173</v>
          </cell>
          <cell r="X162">
            <v>146</v>
          </cell>
          <cell r="Y162">
            <v>138</v>
          </cell>
          <cell r="Z162">
            <v>146</v>
          </cell>
          <cell r="AA162">
            <v>0.04</v>
          </cell>
          <cell r="AG162" t="str">
            <v>N/A</v>
          </cell>
          <cell r="AH162" t="str">
            <v>N/A</v>
          </cell>
          <cell r="AI162" t="str">
            <v>N/A</v>
          </cell>
          <cell r="AJ162" t="str">
            <v>N/A</v>
          </cell>
          <cell r="AK162" t="str">
            <v>N/A</v>
          </cell>
          <cell r="AL162" t="str">
            <v>N/A</v>
          </cell>
          <cell r="AM162" t="str">
            <v>N/A</v>
          </cell>
          <cell r="AN162" t="str">
            <v>N/A</v>
          </cell>
          <cell r="BA162">
            <v>94.08</v>
          </cell>
        </row>
        <row r="163">
          <cell r="B163" t="str">
            <v>NP24LP</v>
          </cell>
          <cell r="C163" t="str">
            <v>Replacement Lamp for NP-PE401H projector</v>
          </cell>
          <cell r="D163">
            <v>369</v>
          </cell>
          <cell r="E163">
            <v>369</v>
          </cell>
          <cell r="F163" t="str">
            <v xml:space="preserve"> No MAP Price </v>
          </cell>
          <cell r="G163">
            <v>310</v>
          </cell>
          <cell r="H163">
            <v>296</v>
          </cell>
          <cell r="I163">
            <v>310</v>
          </cell>
          <cell r="J163">
            <v>310</v>
          </cell>
          <cell r="K163">
            <v>310</v>
          </cell>
          <cell r="L163">
            <v>259</v>
          </cell>
          <cell r="M163">
            <v>0.04</v>
          </cell>
          <cell r="O163" t="e">
            <v>#N/A</v>
          </cell>
          <cell r="S163" t="str">
            <v>N/A</v>
          </cell>
          <cell r="T163">
            <v>239</v>
          </cell>
          <cell r="U163" t="str">
            <v>N/A</v>
          </cell>
          <cell r="V163">
            <v>472</v>
          </cell>
          <cell r="W163">
            <v>472</v>
          </cell>
          <cell r="X163">
            <v>397</v>
          </cell>
          <cell r="Y163">
            <v>379</v>
          </cell>
          <cell r="Z163">
            <v>397</v>
          </cell>
          <cell r="AA163">
            <v>0.04</v>
          </cell>
          <cell r="AG163" t="str">
            <v>N/A</v>
          </cell>
          <cell r="AH163" t="str">
            <v>N/A</v>
          </cell>
          <cell r="AI163" t="str">
            <v>N/A</v>
          </cell>
          <cell r="AJ163" t="str">
            <v>N/A</v>
          </cell>
          <cell r="AK163" t="str">
            <v>N/A</v>
          </cell>
          <cell r="AL163" t="str">
            <v>N/A</v>
          </cell>
          <cell r="AM163" t="str">
            <v>N/A</v>
          </cell>
          <cell r="AN163" t="str">
            <v>N/A</v>
          </cell>
          <cell r="BA163">
            <v>258.24</v>
          </cell>
        </row>
        <row r="164">
          <cell r="B164" t="str">
            <v>NP25LP</v>
          </cell>
          <cell r="C164" t="str">
            <v>Replacement lamp for the NP-PH1400U projector</v>
          </cell>
          <cell r="D164">
            <v>909</v>
          </cell>
          <cell r="E164">
            <v>909</v>
          </cell>
          <cell r="F164" t="str">
            <v xml:space="preserve"> No MAP Price </v>
          </cell>
          <cell r="G164">
            <v>719</v>
          </cell>
          <cell r="H164">
            <v>682</v>
          </cell>
          <cell r="I164">
            <v>719</v>
          </cell>
          <cell r="J164">
            <v>719</v>
          </cell>
          <cell r="K164">
            <v>719</v>
          </cell>
          <cell r="L164">
            <v>591</v>
          </cell>
          <cell r="M164">
            <v>0.04</v>
          </cell>
          <cell r="O164" t="e">
            <v>#N/A</v>
          </cell>
          <cell r="S164" t="str">
            <v>N/A</v>
          </cell>
          <cell r="T164">
            <v>559</v>
          </cell>
          <cell r="U164" t="str">
            <v>N/A</v>
          </cell>
          <cell r="V164">
            <v>1164</v>
          </cell>
          <cell r="W164">
            <v>1164</v>
          </cell>
          <cell r="X164">
            <v>920</v>
          </cell>
          <cell r="Y164">
            <v>873</v>
          </cell>
          <cell r="Z164">
            <v>920</v>
          </cell>
          <cell r="AA164">
            <v>0.04</v>
          </cell>
          <cell r="AG164" t="str">
            <v>N/A</v>
          </cell>
          <cell r="AH164" t="str">
            <v>N/A</v>
          </cell>
          <cell r="AI164" t="str">
            <v>N/A</v>
          </cell>
          <cell r="AJ164" t="str">
            <v>N/A</v>
          </cell>
          <cell r="AK164" t="str">
            <v>N/A</v>
          </cell>
          <cell r="AL164" t="str">
            <v>N/A</v>
          </cell>
          <cell r="AM164" t="str">
            <v>N/A</v>
          </cell>
          <cell r="AN164" t="str">
            <v>N/A</v>
          </cell>
          <cell r="BA164">
            <v>594.24</v>
          </cell>
        </row>
        <row r="165">
          <cell r="B165" t="str">
            <v>NP26LP</v>
          </cell>
          <cell r="C165" t="str">
            <v>Replacement lamp for the NP-PA521U/PA571W/PA621X, NP-PA622U/PA672W/PA722X projectors</v>
          </cell>
          <cell r="D165">
            <v>545</v>
          </cell>
          <cell r="E165">
            <v>409</v>
          </cell>
          <cell r="F165" t="str">
            <v xml:space="preserve"> No MAP Price </v>
          </cell>
          <cell r="G165">
            <v>322</v>
          </cell>
          <cell r="H165">
            <v>307</v>
          </cell>
          <cell r="I165">
            <v>322</v>
          </cell>
          <cell r="J165">
            <v>322</v>
          </cell>
          <cell r="K165">
            <v>322</v>
          </cell>
          <cell r="L165">
            <v>307</v>
          </cell>
          <cell r="M165">
            <v>0.04</v>
          </cell>
          <cell r="O165" t="e">
            <v>#N/A</v>
          </cell>
          <cell r="S165" t="str">
            <v>N/A</v>
          </cell>
          <cell r="T165">
            <v>245.60000000000002</v>
          </cell>
          <cell r="U165" t="str">
            <v>N/A</v>
          </cell>
          <cell r="V165">
            <v>698</v>
          </cell>
          <cell r="W165">
            <v>524</v>
          </cell>
          <cell r="X165">
            <v>412</v>
          </cell>
          <cell r="Y165">
            <v>393</v>
          </cell>
          <cell r="Z165">
            <v>412</v>
          </cell>
          <cell r="AA165">
            <v>0.04</v>
          </cell>
          <cell r="AG165" t="str">
            <v>N/A</v>
          </cell>
          <cell r="AH165" t="str">
            <v>N/A</v>
          </cell>
          <cell r="AI165" t="str">
            <v>N/A</v>
          </cell>
          <cell r="AJ165" t="str">
            <v>N/A</v>
          </cell>
          <cell r="AK165" t="str">
            <v>N/A</v>
          </cell>
          <cell r="AL165" t="str">
            <v>N/A</v>
          </cell>
          <cell r="AM165" t="str">
            <v>N/A</v>
          </cell>
          <cell r="AN165" t="str">
            <v>N/A</v>
          </cell>
          <cell r="BA165">
            <v>355.2</v>
          </cell>
        </row>
        <row r="166">
          <cell r="B166" t="str">
            <v>NP27LP</v>
          </cell>
          <cell r="C166" t="str">
            <v>Replacement Lamp for NP-M282X and M283X projectors</v>
          </cell>
          <cell r="D166">
            <v>109</v>
          </cell>
          <cell r="E166">
            <v>109</v>
          </cell>
          <cell r="F166" t="str">
            <v xml:space="preserve"> No MAP Price </v>
          </cell>
          <cell r="G166">
            <v>92</v>
          </cell>
          <cell r="H166">
            <v>88</v>
          </cell>
          <cell r="I166">
            <v>92</v>
          </cell>
          <cell r="J166">
            <v>92</v>
          </cell>
          <cell r="K166">
            <v>92</v>
          </cell>
          <cell r="L166">
            <v>77</v>
          </cell>
          <cell r="M166">
            <v>0.04</v>
          </cell>
          <cell r="O166" t="e">
            <v>#N/A</v>
          </cell>
          <cell r="S166" t="str">
            <v>N/A</v>
          </cell>
          <cell r="T166">
            <v>69</v>
          </cell>
          <cell r="U166" t="str">
            <v>N/A</v>
          </cell>
          <cell r="V166">
            <v>140</v>
          </cell>
          <cell r="W166">
            <v>140</v>
          </cell>
          <cell r="X166">
            <v>118</v>
          </cell>
          <cell r="Y166">
            <v>113</v>
          </cell>
          <cell r="Z166">
            <v>118</v>
          </cell>
          <cell r="AA166">
            <v>0.04</v>
          </cell>
          <cell r="AG166" t="str">
            <v>N/A</v>
          </cell>
          <cell r="AH166" t="str">
            <v>N/A</v>
          </cell>
          <cell r="AI166" t="str">
            <v>N/A</v>
          </cell>
          <cell r="AJ166" t="str">
            <v>N/A</v>
          </cell>
          <cell r="AK166" t="str">
            <v>N/A</v>
          </cell>
          <cell r="AL166" t="str">
            <v>N/A</v>
          </cell>
          <cell r="AM166" t="str">
            <v>N/A</v>
          </cell>
          <cell r="AN166" t="str">
            <v>N/A</v>
          </cell>
          <cell r="BA166">
            <v>75.84</v>
          </cell>
        </row>
        <row r="167">
          <cell r="B167" t="str">
            <v>NP28LP</v>
          </cell>
          <cell r="C167" t="str">
            <v>Replacement Lamp for NP-M322X, NP-M322W, NP-M323X and M323W projectors</v>
          </cell>
          <cell r="D167">
            <v>109</v>
          </cell>
          <cell r="E167">
            <v>109</v>
          </cell>
          <cell r="F167" t="str">
            <v xml:space="preserve"> No MAP Price </v>
          </cell>
          <cell r="G167">
            <v>92</v>
          </cell>
          <cell r="H167">
            <v>88</v>
          </cell>
          <cell r="I167">
            <v>92</v>
          </cell>
          <cell r="J167">
            <v>92</v>
          </cell>
          <cell r="K167">
            <v>92</v>
          </cell>
          <cell r="L167">
            <v>77</v>
          </cell>
          <cell r="M167">
            <v>0.04</v>
          </cell>
          <cell r="O167" t="e">
            <v>#N/A</v>
          </cell>
          <cell r="S167" t="str">
            <v>N/A</v>
          </cell>
          <cell r="T167">
            <v>69</v>
          </cell>
          <cell r="U167" t="str">
            <v>N/A</v>
          </cell>
          <cell r="V167">
            <v>140</v>
          </cell>
          <cell r="W167">
            <v>140</v>
          </cell>
          <cell r="X167">
            <v>118</v>
          </cell>
          <cell r="Y167">
            <v>113</v>
          </cell>
          <cell r="Z167">
            <v>118</v>
          </cell>
          <cell r="AA167">
            <v>0.04</v>
          </cell>
          <cell r="AG167" t="str">
            <v>N/A</v>
          </cell>
          <cell r="AH167" t="str">
            <v>N/A</v>
          </cell>
          <cell r="AI167" t="str">
            <v>N/A</v>
          </cell>
          <cell r="AJ167" t="str">
            <v>N/A</v>
          </cell>
          <cell r="AK167" t="str">
            <v>N/A</v>
          </cell>
          <cell r="AL167" t="str">
            <v>N/A</v>
          </cell>
          <cell r="AM167" t="str">
            <v>N/A</v>
          </cell>
          <cell r="AN167" t="str">
            <v>N/A</v>
          </cell>
          <cell r="BA167">
            <v>75.84</v>
          </cell>
        </row>
        <row r="168">
          <cell r="B168" t="str">
            <v>NP29LP</v>
          </cell>
          <cell r="C168" t="str">
            <v>Replacement Lamp for NP-M363X and M363W projectors</v>
          </cell>
          <cell r="D168">
            <v>299</v>
          </cell>
          <cell r="E168">
            <v>106</v>
          </cell>
          <cell r="F168" t="str">
            <v xml:space="preserve"> No MAP Price </v>
          </cell>
          <cell r="G168">
            <v>90</v>
          </cell>
          <cell r="H168">
            <v>85</v>
          </cell>
          <cell r="I168">
            <v>90</v>
          </cell>
          <cell r="J168">
            <v>90</v>
          </cell>
          <cell r="K168">
            <v>90</v>
          </cell>
          <cell r="L168">
            <v>75</v>
          </cell>
          <cell r="M168">
            <v>0.04</v>
          </cell>
          <cell r="O168" t="e">
            <v>#N/A</v>
          </cell>
          <cell r="S168" t="str">
            <v>N/A</v>
          </cell>
          <cell r="T168">
            <v>69</v>
          </cell>
          <cell r="U168" t="str">
            <v>N/A</v>
          </cell>
          <cell r="V168">
            <v>383</v>
          </cell>
          <cell r="W168">
            <v>136</v>
          </cell>
          <cell r="X168">
            <v>115</v>
          </cell>
          <cell r="Y168">
            <v>109</v>
          </cell>
          <cell r="Z168">
            <v>115</v>
          </cell>
          <cell r="AA168">
            <v>0.04</v>
          </cell>
          <cell r="AG168" t="str">
            <v>N/A</v>
          </cell>
          <cell r="AH168" t="str">
            <v>N/A</v>
          </cell>
          <cell r="AI168" t="str">
            <v>N/A</v>
          </cell>
          <cell r="AJ168" t="str">
            <v>N/A</v>
          </cell>
          <cell r="AK168" t="str">
            <v>N/A</v>
          </cell>
          <cell r="AL168" t="str">
            <v>N/A</v>
          </cell>
          <cell r="AM168" t="str">
            <v>N/A</v>
          </cell>
          <cell r="AN168" t="str">
            <v>N/A</v>
          </cell>
          <cell r="BA168">
            <v>73.92</v>
          </cell>
        </row>
        <row r="169">
          <cell r="B169" t="str">
            <v>NP30LP</v>
          </cell>
          <cell r="C169" t="str">
            <v>Replacement Lamp for NP-M332XS/M352WS, NP-M333XS/M353WS NP-M402X, NP-M402H, NP-403X and NP-M403H projectors</v>
          </cell>
          <cell r="D169">
            <v>299</v>
          </cell>
          <cell r="E169">
            <v>106</v>
          </cell>
          <cell r="F169" t="str">
            <v xml:space="preserve"> No MAP Price </v>
          </cell>
          <cell r="G169">
            <v>90</v>
          </cell>
          <cell r="H169">
            <v>85</v>
          </cell>
          <cell r="I169">
            <v>90</v>
          </cell>
          <cell r="J169">
            <v>90</v>
          </cell>
          <cell r="K169">
            <v>90</v>
          </cell>
          <cell r="L169">
            <v>75</v>
          </cell>
          <cell r="M169">
            <v>0.04</v>
          </cell>
          <cell r="O169" t="e">
            <v>#N/A</v>
          </cell>
          <cell r="S169" t="str">
            <v>N/A</v>
          </cell>
          <cell r="T169">
            <v>69</v>
          </cell>
          <cell r="U169" t="str">
            <v>N/A</v>
          </cell>
          <cell r="V169">
            <v>383</v>
          </cell>
          <cell r="W169">
            <v>136</v>
          </cell>
          <cell r="X169">
            <v>115</v>
          </cell>
          <cell r="Y169">
            <v>109</v>
          </cell>
          <cell r="Z169">
            <v>115</v>
          </cell>
          <cell r="AA169">
            <v>0.04</v>
          </cell>
          <cell r="AG169" t="str">
            <v>N/A</v>
          </cell>
          <cell r="AH169" t="str">
            <v>N/A</v>
          </cell>
          <cell r="AI169" t="str">
            <v>N/A</v>
          </cell>
          <cell r="AJ169" t="str">
            <v>N/A</v>
          </cell>
          <cell r="AK169" t="str">
            <v>N/A</v>
          </cell>
          <cell r="AL169" t="str">
            <v>N/A</v>
          </cell>
          <cell r="AM169" t="str">
            <v>N/A</v>
          </cell>
          <cell r="AN169" t="str">
            <v>N/A</v>
          </cell>
          <cell r="BA169">
            <v>73.92</v>
          </cell>
        </row>
        <row r="170">
          <cell r="B170" t="str">
            <v>NP33LP</v>
          </cell>
          <cell r="C170" t="str">
            <v>Replacement Lamp for NP-UM361X/UM351W/UM352W, NP-UM361X-WK/UM351W-WK/UM352W-WK, NP-UM361Xi-WK/UM351Wi-WK and NP-UM361Xi-TM/UM351Wi-TM/UM352W-TM projectors</v>
          </cell>
          <cell r="D170">
            <v>92</v>
          </cell>
          <cell r="E170">
            <v>92</v>
          </cell>
          <cell r="F170" t="str">
            <v xml:space="preserve"> No MAP Price </v>
          </cell>
          <cell r="G170">
            <v>78</v>
          </cell>
          <cell r="H170">
            <v>74</v>
          </cell>
          <cell r="I170">
            <v>78</v>
          </cell>
          <cell r="J170">
            <v>78</v>
          </cell>
          <cell r="K170">
            <v>78</v>
          </cell>
          <cell r="L170">
            <v>65</v>
          </cell>
          <cell r="M170">
            <v>0.04</v>
          </cell>
          <cell r="O170" t="e">
            <v>#N/A</v>
          </cell>
          <cell r="S170" t="str">
            <v>N/A</v>
          </cell>
          <cell r="T170">
            <v>59</v>
          </cell>
          <cell r="U170" t="str">
            <v>N/A</v>
          </cell>
          <cell r="V170">
            <v>118</v>
          </cell>
          <cell r="W170">
            <v>118</v>
          </cell>
          <cell r="X170">
            <v>100</v>
          </cell>
          <cell r="Y170">
            <v>95</v>
          </cell>
          <cell r="Z170">
            <v>100</v>
          </cell>
          <cell r="AA170">
            <v>0.04</v>
          </cell>
          <cell r="AG170" t="str">
            <v>N/A</v>
          </cell>
          <cell r="AH170" t="str">
            <v>N/A</v>
          </cell>
          <cell r="AI170" t="str">
            <v>N/A</v>
          </cell>
          <cell r="AJ170" t="str">
            <v>N/A</v>
          </cell>
          <cell r="AK170" t="str">
            <v>N/A</v>
          </cell>
          <cell r="AL170" t="str">
            <v>N/A</v>
          </cell>
          <cell r="AM170" t="str">
            <v>N/A</v>
          </cell>
          <cell r="AN170" t="str">
            <v>N/A</v>
          </cell>
          <cell r="BA170">
            <v>64.319999999999993</v>
          </cell>
        </row>
        <row r="171">
          <cell r="B171" t="str">
            <v>NP34LP</v>
          </cell>
          <cell r="C171" t="str">
            <v>Replacement lamp for the NP-U321H, NP-U321H-WK, NP-U321Hi-WK and NP-U321Hi-TM projectors</v>
          </cell>
          <cell r="D171">
            <v>299</v>
          </cell>
          <cell r="E171">
            <v>232</v>
          </cell>
          <cell r="F171" t="str">
            <v xml:space="preserve"> No MAP Price </v>
          </cell>
          <cell r="G171">
            <v>195</v>
          </cell>
          <cell r="H171">
            <v>186</v>
          </cell>
          <cell r="I171">
            <v>195</v>
          </cell>
          <cell r="J171">
            <v>195</v>
          </cell>
          <cell r="K171">
            <v>195</v>
          </cell>
          <cell r="L171">
            <v>163</v>
          </cell>
          <cell r="M171">
            <v>0.04</v>
          </cell>
          <cell r="O171" t="e">
            <v>#N/A</v>
          </cell>
          <cell r="S171" t="str">
            <v>N/A</v>
          </cell>
          <cell r="T171">
            <v>149</v>
          </cell>
          <cell r="U171" t="str">
            <v>N/A</v>
          </cell>
          <cell r="V171">
            <v>383</v>
          </cell>
          <cell r="W171">
            <v>297</v>
          </cell>
          <cell r="X171">
            <v>250</v>
          </cell>
          <cell r="Y171">
            <v>238</v>
          </cell>
          <cell r="Z171">
            <v>250</v>
          </cell>
          <cell r="AA171">
            <v>0.04</v>
          </cell>
          <cell r="AG171" t="str">
            <v>N/A</v>
          </cell>
          <cell r="AH171" t="str">
            <v>N/A</v>
          </cell>
          <cell r="AI171" t="str">
            <v>N/A</v>
          </cell>
          <cell r="AJ171" t="str">
            <v>N/A</v>
          </cell>
          <cell r="AK171" t="str">
            <v>N/A</v>
          </cell>
          <cell r="AL171" t="str">
            <v>N/A</v>
          </cell>
          <cell r="AM171" t="str">
            <v>N/A</v>
          </cell>
          <cell r="AN171" t="str">
            <v>N/A</v>
          </cell>
          <cell r="BA171">
            <v>162.23999999999998</v>
          </cell>
        </row>
        <row r="172">
          <cell r="B172" t="str">
            <v>NP35LP</v>
          </cell>
          <cell r="C172" t="str">
            <v>Replacement lamp for the NP-V302H/V332X/V332W projectors</v>
          </cell>
          <cell r="D172">
            <v>179</v>
          </cell>
          <cell r="E172">
            <v>135</v>
          </cell>
          <cell r="F172" t="str">
            <v xml:space="preserve"> No MAP Price </v>
          </cell>
          <cell r="G172">
            <v>114</v>
          </cell>
          <cell r="H172">
            <v>108</v>
          </cell>
          <cell r="I172">
            <v>114</v>
          </cell>
          <cell r="J172">
            <v>114</v>
          </cell>
          <cell r="K172">
            <v>114</v>
          </cell>
          <cell r="L172">
            <v>95</v>
          </cell>
          <cell r="M172">
            <v>0.04</v>
          </cell>
          <cell r="O172" t="e">
            <v>#N/A</v>
          </cell>
          <cell r="S172" t="str">
            <v>N/A</v>
          </cell>
          <cell r="T172">
            <v>89</v>
          </cell>
          <cell r="U172" t="str">
            <v>N/A</v>
          </cell>
          <cell r="V172">
            <v>229</v>
          </cell>
          <cell r="W172">
            <v>173</v>
          </cell>
          <cell r="X172">
            <v>146</v>
          </cell>
          <cell r="Y172">
            <v>138</v>
          </cell>
          <cell r="Z172">
            <v>146</v>
          </cell>
          <cell r="AA172">
            <v>0.04</v>
          </cell>
          <cell r="AG172" t="str">
            <v>N/A</v>
          </cell>
          <cell r="AH172" t="str">
            <v>N/A</v>
          </cell>
          <cell r="AI172" t="str">
            <v>N/A</v>
          </cell>
          <cell r="AJ172" t="str">
            <v>N/A</v>
          </cell>
          <cell r="AK172" t="str">
            <v>N/A</v>
          </cell>
          <cell r="AL172" t="str">
            <v>N/A</v>
          </cell>
          <cell r="AM172" t="str">
            <v>N/A</v>
          </cell>
          <cell r="AN172" t="str">
            <v>N/A</v>
          </cell>
          <cell r="BA172">
            <v>94.08</v>
          </cell>
        </row>
        <row r="173">
          <cell r="B173" t="str">
            <v>NP38LP</v>
          </cell>
          <cell r="C173" t="str">
            <v>Replacement Lamp for NP-P452W and NP-P452H projectors</v>
          </cell>
          <cell r="D173">
            <v>349</v>
          </cell>
          <cell r="E173">
            <v>135</v>
          </cell>
          <cell r="F173" t="str">
            <v xml:space="preserve"> No MAP Price </v>
          </cell>
          <cell r="G173">
            <v>114</v>
          </cell>
          <cell r="H173">
            <v>108</v>
          </cell>
          <cell r="I173">
            <v>114</v>
          </cell>
          <cell r="J173">
            <v>114</v>
          </cell>
          <cell r="K173">
            <v>114</v>
          </cell>
          <cell r="L173">
            <v>95</v>
          </cell>
          <cell r="M173">
            <v>0.04</v>
          </cell>
          <cell r="O173" t="e">
            <v>#N/A</v>
          </cell>
          <cell r="S173" t="str">
            <v>N/A</v>
          </cell>
          <cell r="T173">
            <v>89</v>
          </cell>
          <cell r="U173" t="str">
            <v>N/A</v>
          </cell>
          <cell r="V173">
            <v>447</v>
          </cell>
          <cell r="W173">
            <v>173</v>
          </cell>
          <cell r="X173">
            <v>146</v>
          </cell>
          <cell r="Y173">
            <v>138</v>
          </cell>
          <cell r="Z173">
            <v>146</v>
          </cell>
          <cell r="AA173">
            <v>0.04</v>
          </cell>
          <cell r="AG173" t="str">
            <v>N/A</v>
          </cell>
          <cell r="AH173" t="str">
            <v>N/A</v>
          </cell>
          <cell r="AI173" t="str">
            <v>N/A</v>
          </cell>
          <cell r="AJ173" t="str">
            <v>N/A</v>
          </cell>
          <cell r="AK173" t="str">
            <v>N/A</v>
          </cell>
          <cell r="AL173" t="str">
            <v>N/A</v>
          </cell>
          <cell r="AM173" t="str">
            <v>N/A</v>
          </cell>
          <cell r="AN173" t="str">
            <v>N/A</v>
          </cell>
          <cell r="BA173">
            <v>94.08</v>
          </cell>
        </row>
        <row r="174">
          <cell r="B174" t="str">
            <v>NP39LP</v>
          </cell>
          <cell r="C174" t="str">
            <v>Replacement Lamp for NP-P502W and NP-P502H projectors</v>
          </cell>
          <cell r="D174">
            <v>379</v>
          </cell>
          <cell r="E174">
            <v>379</v>
          </cell>
          <cell r="F174" t="str">
            <v xml:space="preserve"> No MAP Price </v>
          </cell>
          <cell r="G174">
            <v>319</v>
          </cell>
          <cell r="H174">
            <v>304</v>
          </cell>
          <cell r="I174">
            <v>319</v>
          </cell>
          <cell r="J174">
            <v>319</v>
          </cell>
          <cell r="K174">
            <v>319</v>
          </cell>
          <cell r="L174">
            <v>266</v>
          </cell>
          <cell r="M174">
            <v>0.04</v>
          </cell>
          <cell r="O174" t="e">
            <v>#N/A</v>
          </cell>
          <cell r="S174" t="str">
            <v>N/A</v>
          </cell>
          <cell r="T174">
            <v>249</v>
          </cell>
          <cell r="U174" t="str">
            <v>N/A</v>
          </cell>
          <cell r="V174">
            <v>485</v>
          </cell>
          <cell r="W174">
            <v>485</v>
          </cell>
          <cell r="X174">
            <v>408</v>
          </cell>
          <cell r="Y174">
            <v>389</v>
          </cell>
          <cell r="Z174">
            <v>408</v>
          </cell>
          <cell r="AA174">
            <v>0.04</v>
          </cell>
          <cell r="AG174" t="str">
            <v>N/A</v>
          </cell>
          <cell r="AH174" t="str">
            <v>N/A</v>
          </cell>
          <cell r="AI174" t="str">
            <v>N/A</v>
          </cell>
          <cell r="AJ174" t="str">
            <v>N/A</v>
          </cell>
          <cell r="AK174" t="str">
            <v>N/A</v>
          </cell>
          <cell r="AL174" t="str">
            <v>N/A</v>
          </cell>
          <cell r="AM174" t="str">
            <v>N/A</v>
          </cell>
          <cell r="AN174" t="str">
            <v>N/A</v>
          </cell>
          <cell r="BA174">
            <v>264</v>
          </cell>
        </row>
        <row r="175">
          <cell r="B175" t="str">
            <v>NP40LP</v>
          </cell>
          <cell r="C175" t="str">
            <v>Replacement Lamp for NP-VE303 and NP-VE303X projectors</v>
          </cell>
          <cell r="D175">
            <v>175</v>
          </cell>
          <cell r="E175">
            <v>175</v>
          </cell>
          <cell r="F175" t="str">
            <v xml:space="preserve"> No MAP Price </v>
          </cell>
          <cell r="G175">
            <v>147</v>
          </cell>
          <cell r="H175">
            <v>140</v>
          </cell>
          <cell r="I175">
            <v>147</v>
          </cell>
          <cell r="J175">
            <v>147</v>
          </cell>
          <cell r="K175">
            <v>147</v>
          </cell>
          <cell r="L175">
            <v>123</v>
          </cell>
          <cell r="M175">
            <v>0.04</v>
          </cell>
          <cell r="O175" t="e">
            <v>#N/A</v>
          </cell>
          <cell r="S175" t="str">
            <v>N/A</v>
          </cell>
          <cell r="T175">
            <v>109</v>
          </cell>
          <cell r="U175" t="str">
            <v>N/A</v>
          </cell>
          <cell r="V175">
            <v>224</v>
          </cell>
          <cell r="W175">
            <v>224</v>
          </cell>
          <cell r="X175">
            <v>188</v>
          </cell>
          <cell r="Y175">
            <v>179</v>
          </cell>
          <cell r="Z175">
            <v>188</v>
          </cell>
          <cell r="AA175">
            <v>0.04</v>
          </cell>
          <cell r="AG175" t="str">
            <v>N/A</v>
          </cell>
          <cell r="AH175" t="str">
            <v>N/A</v>
          </cell>
          <cell r="AI175" t="str">
            <v>N/A</v>
          </cell>
          <cell r="AJ175" t="str">
            <v>N/A</v>
          </cell>
          <cell r="AK175" t="str">
            <v>N/A</v>
          </cell>
          <cell r="AL175" t="str">
            <v>N/A</v>
          </cell>
          <cell r="AM175" t="str">
            <v>N/A</v>
          </cell>
          <cell r="AN175" t="str">
            <v>N/A</v>
          </cell>
          <cell r="BA175">
            <v>120.96</v>
          </cell>
        </row>
        <row r="176">
          <cell r="B176" t="str">
            <v>NP42LP</v>
          </cell>
          <cell r="C176" t="str">
            <v>Replacement Lamp for NP-PA653U/PA803U/PA853W/PA903X projectors</v>
          </cell>
          <cell r="D176">
            <v>545</v>
          </cell>
          <cell r="E176">
            <v>409</v>
          </cell>
          <cell r="F176">
            <v>545</v>
          </cell>
          <cell r="G176">
            <v>322</v>
          </cell>
          <cell r="H176">
            <v>307</v>
          </cell>
          <cell r="I176">
            <v>322</v>
          </cell>
          <cell r="J176">
            <v>322</v>
          </cell>
          <cell r="K176">
            <v>322</v>
          </cell>
          <cell r="L176">
            <v>307</v>
          </cell>
          <cell r="M176">
            <v>0.04</v>
          </cell>
          <cell r="O176" t="e">
            <v>#N/A</v>
          </cell>
          <cell r="S176" t="str">
            <v>N/A</v>
          </cell>
          <cell r="T176">
            <v>245.60000000000002</v>
          </cell>
          <cell r="U176" t="str">
            <v>N/A</v>
          </cell>
          <cell r="V176">
            <v>698</v>
          </cell>
          <cell r="W176">
            <v>524</v>
          </cell>
          <cell r="X176">
            <v>412</v>
          </cell>
          <cell r="Y176">
            <v>393</v>
          </cell>
          <cell r="Z176">
            <v>412</v>
          </cell>
          <cell r="AA176">
            <v>0.04</v>
          </cell>
          <cell r="AG176" t="str">
            <v>N/A</v>
          </cell>
          <cell r="AH176" t="str">
            <v>N/A</v>
          </cell>
          <cell r="AI176" t="str">
            <v>N/A</v>
          </cell>
          <cell r="AJ176" t="str">
            <v>N/A</v>
          </cell>
          <cell r="AK176" t="str">
            <v>N/A</v>
          </cell>
          <cell r="AL176" t="str">
            <v>N/A</v>
          </cell>
          <cell r="AM176" t="str">
            <v>N/A</v>
          </cell>
          <cell r="AN176" t="str">
            <v>N/A</v>
          </cell>
          <cell r="BA176">
            <v>355.2</v>
          </cell>
        </row>
        <row r="177">
          <cell r="B177" t="str">
            <v>NP43LP</v>
          </cell>
          <cell r="C177" t="str">
            <v>Replacement Lamp for NP-ME301X/ME331X/ME361X/ME401X/ME301W/ME331W/ME361W/ME401W projectors</v>
          </cell>
          <cell r="D177">
            <v>110</v>
          </cell>
          <cell r="E177">
            <v>110</v>
          </cell>
          <cell r="F177">
            <v>110</v>
          </cell>
          <cell r="G177">
            <v>102</v>
          </cell>
          <cell r="H177">
            <v>97</v>
          </cell>
          <cell r="I177">
            <v>102</v>
          </cell>
          <cell r="J177">
            <v>102</v>
          </cell>
          <cell r="K177">
            <v>102</v>
          </cell>
          <cell r="L177">
            <v>88</v>
          </cell>
          <cell r="M177">
            <v>0.04</v>
          </cell>
          <cell r="O177" t="e">
            <v>#N/A</v>
          </cell>
          <cell r="S177" t="str">
            <v>N/A</v>
          </cell>
          <cell r="T177">
            <v>69</v>
          </cell>
          <cell r="U177" t="str">
            <v>N/A</v>
          </cell>
          <cell r="V177">
            <v>141</v>
          </cell>
          <cell r="W177">
            <v>141</v>
          </cell>
          <cell r="X177">
            <v>131</v>
          </cell>
          <cell r="Y177">
            <v>124</v>
          </cell>
          <cell r="Z177">
            <v>131</v>
          </cell>
          <cell r="AA177">
            <v>0.04</v>
          </cell>
          <cell r="AG177" t="str">
            <v>N/A</v>
          </cell>
          <cell r="AH177" t="str">
            <v>N/A</v>
          </cell>
          <cell r="AI177" t="str">
            <v>N/A</v>
          </cell>
          <cell r="AJ177" t="str">
            <v>N/A</v>
          </cell>
          <cell r="AK177" t="str">
            <v>N/A</v>
          </cell>
          <cell r="AL177" t="str">
            <v>N/A</v>
          </cell>
          <cell r="AM177" t="str">
            <v>N/A</v>
          </cell>
          <cell r="AN177" t="str">
            <v>N/A</v>
          </cell>
          <cell r="BA177">
            <v>75.84</v>
          </cell>
        </row>
        <row r="178">
          <cell r="B178" t="str">
            <v>NP44LP</v>
          </cell>
          <cell r="C178" t="str">
            <v>Replacement lamp for the NP-P474W/P474U/P554W/P554U projectors</v>
          </cell>
          <cell r="D178">
            <v>135</v>
          </cell>
          <cell r="E178">
            <v>135</v>
          </cell>
          <cell r="F178">
            <v>135</v>
          </cell>
          <cell r="G178">
            <v>114</v>
          </cell>
          <cell r="H178">
            <v>108</v>
          </cell>
          <cell r="I178">
            <v>114</v>
          </cell>
          <cell r="J178">
            <v>114</v>
          </cell>
          <cell r="K178">
            <v>114</v>
          </cell>
          <cell r="L178">
            <v>95</v>
          </cell>
          <cell r="M178">
            <v>0.04</v>
          </cell>
          <cell r="O178" t="e">
            <v>#N/A</v>
          </cell>
          <cell r="S178" t="str">
            <v>N/A</v>
          </cell>
          <cell r="T178">
            <v>89</v>
          </cell>
          <cell r="U178" t="str">
            <v>N/A</v>
          </cell>
          <cell r="V178">
            <v>173</v>
          </cell>
          <cell r="W178">
            <v>173</v>
          </cell>
          <cell r="X178">
            <v>146</v>
          </cell>
          <cell r="Y178">
            <v>138</v>
          </cell>
          <cell r="Z178">
            <v>146</v>
          </cell>
          <cell r="AA178">
            <v>0.04</v>
          </cell>
          <cell r="AG178" t="str">
            <v>N/A</v>
          </cell>
          <cell r="AH178" t="str">
            <v>N/A</v>
          </cell>
          <cell r="AI178" t="str">
            <v>N/A</v>
          </cell>
          <cell r="AJ178" t="str">
            <v>N/A</v>
          </cell>
          <cell r="AK178" t="str">
            <v>N/A</v>
          </cell>
          <cell r="AL178" t="str">
            <v>N/A</v>
          </cell>
          <cell r="AM178" t="str">
            <v>N/A</v>
          </cell>
          <cell r="AN178" t="str">
            <v>N/A</v>
          </cell>
          <cell r="BA178">
            <v>94.08</v>
          </cell>
        </row>
        <row r="179">
          <cell r="B179" t="str">
            <v>NP47LP</v>
          </cell>
          <cell r="C179" t="str">
            <v>Replacement Lamp for NP-MC372X/MC382W, NP-ME402X/ME372W/ME382U, NP-MC453X/MC423W, NP-ME453X/ME423W/ME403U projectors</v>
          </cell>
          <cell r="D179">
            <v>110</v>
          </cell>
          <cell r="E179">
            <v>110</v>
          </cell>
          <cell r="F179">
            <v>110</v>
          </cell>
          <cell r="G179">
            <v>102</v>
          </cell>
          <cell r="H179">
            <v>97</v>
          </cell>
          <cell r="I179">
            <v>102</v>
          </cell>
          <cell r="J179">
            <v>102</v>
          </cell>
          <cell r="K179">
            <v>102</v>
          </cell>
          <cell r="L179">
            <v>88</v>
          </cell>
          <cell r="M179">
            <v>0.04</v>
          </cell>
          <cell r="O179" t="e">
            <v>#N/A</v>
          </cell>
          <cell r="S179" t="str">
            <v>N/A</v>
          </cell>
          <cell r="T179">
            <v>79</v>
          </cell>
          <cell r="U179" t="str">
            <v>N/A</v>
          </cell>
          <cell r="V179">
            <v>141</v>
          </cell>
          <cell r="W179">
            <v>141</v>
          </cell>
          <cell r="X179">
            <v>131</v>
          </cell>
          <cell r="Y179">
            <v>124</v>
          </cell>
          <cell r="Z179">
            <v>131</v>
          </cell>
          <cell r="AA179">
            <v>0.04</v>
          </cell>
          <cell r="AG179" t="str">
            <v>N/A</v>
          </cell>
          <cell r="AH179" t="str">
            <v>N/A</v>
          </cell>
          <cell r="AI179" t="str">
            <v>N/A</v>
          </cell>
          <cell r="AJ179" t="str">
            <v>N/A</v>
          </cell>
          <cell r="AK179" t="str">
            <v>N/A</v>
          </cell>
          <cell r="AL179" t="str">
            <v>N/A</v>
          </cell>
          <cell r="AM179" t="str">
            <v>N/A</v>
          </cell>
          <cell r="AN179" t="str">
            <v>N/A</v>
          </cell>
          <cell r="BA179">
            <v>84.47999999999999</v>
          </cell>
        </row>
        <row r="180">
          <cell r="B180" t="str">
            <v>VT75LPE</v>
          </cell>
          <cell r="C180" t="str">
            <v>Replacement Lamp for LT280, LT380, VT470, VT670, VT676 and VT676E</v>
          </cell>
          <cell r="D180">
            <v>329</v>
          </cell>
          <cell r="E180">
            <v>329</v>
          </cell>
          <cell r="F180" t="str">
            <v xml:space="preserve"> No MAP Price </v>
          </cell>
          <cell r="G180">
            <v>277</v>
          </cell>
          <cell r="H180">
            <v>264</v>
          </cell>
          <cell r="I180">
            <v>277</v>
          </cell>
          <cell r="J180">
            <v>277</v>
          </cell>
          <cell r="K180">
            <v>277</v>
          </cell>
          <cell r="L180">
            <v>231</v>
          </cell>
          <cell r="M180">
            <v>0.04</v>
          </cell>
          <cell r="O180" t="e">
            <v>#N/A</v>
          </cell>
          <cell r="S180" t="str">
            <v>N/A</v>
          </cell>
          <cell r="T180">
            <v>219</v>
          </cell>
          <cell r="U180" t="str">
            <v>N/A</v>
          </cell>
          <cell r="V180">
            <v>421</v>
          </cell>
          <cell r="W180">
            <v>421</v>
          </cell>
          <cell r="X180">
            <v>355</v>
          </cell>
          <cell r="Y180">
            <v>338</v>
          </cell>
          <cell r="Z180">
            <v>355</v>
          </cell>
          <cell r="AA180">
            <v>0.04</v>
          </cell>
          <cell r="AG180" t="str">
            <v>N/A</v>
          </cell>
          <cell r="AH180" t="str">
            <v>N/A</v>
          </cell>
          <cell r="AI180" t="str">
            <v>N/A</v>
          </cell>
          <cell r="AJ180" t="str">
            <v>N/A</v>
          </cell>
          <cell r="AK180" t="str">
            <v>N/A</v>
          </cell>
          <cell r="AL180" t="str">
            <v>N/A</v>
          </cell>
          <cell r="AM180" t="str">
            <v>N/A</v>
          </cell>
          <cell r="AN180" t="str">
            <v>N/A</v>
          </cell>
          <cell r="BA180">
            <v>229.44</v>
          </cell>
        </row>
        <row r="181">
          <cell r="B181" t="str">
            <v>VT80LP</v>
          </cell>
          <cell r="C181" t="str">
            <v>Replacement Lamp for VT48 and VT49 Projectors - NO LONGER ACCEPTING ORDERS, No Suggested Replacement</v>
          </cell>
          <cell r="D181">
            <v>329</v>
          </cell>
          <cell r="E181">
            <v>329</v>
          </cell>
          <cell r="F181" t="str">
            <v xml:space="preserve"> No MAP Price </v>
          </cell>
          <cell r="G181">
            <v>277</v>
          </cell>
          <cell r="H181">
            <v>264</v>
          </cell>
          <cell r="I181">
            <v>277</v>
          </cell>
          <cell r="J181">
            <v>277</v>
          </cell>
          <cell r="K181">
            <v>277</v>
          </cell>
          <cell r="L181">
            <v>231</v>
          </cell>
          <cell r="M181">
            <v>0.04</v>
          </cell>
          <cell r="O181" t="e">
            <v>#N/A</v>
          </cell>
          <cell r="S181" t="str">
            <v>N/A</v>
          </cell>
          <cell r="T181">
            <v>219</v>
          </cell>
          <cell r="U181" t="str">
            <v>N/A</v>
          </cell>
          <cell r="V181">
            <v>421</v>
          </cell>
          <cell r="W181">
            <v>421</v>
          </cell>
          <cell r="X181">
            <v>355</v>
          </cell>
          <cell r="Y181">
            <v>338</v>
          </cell>
          <cell r="Z181">
            <v>355</v>
          </cell>
          <cell r="AA181">
            <v>0.04</v>
          </cell>
          <cell r="AG181" t="str">
            <v>N/A</v>
          </cell>
          <cell r="AH181" t="str">
            <v>N/A</v>
          </cell>
          <cell r="AI181" t="str">
            <v>N/A</v>
          </cell>
          <cell r="AJ181" t="str">
            <v>N/A</v>
          </cell>
          <cell r="AK181" t="str">
            <v>N/A</v>
          </cell>
          <cell r="AL181" t="str">
            <v>N/A</v>
          </cell>
          <cell r="AM181" t="str">
            <v>N/A</v>
          </cell>
          <cell r="AN181" t="str">
            <v>N/A</v>
          </cell>
          <cell r="BA181">
            <v>229.44</v>
          </cell>
        </row>
        <row r="182">
          <cell r="B182" t="str">
            <v>VT85LP</v>
          </cell>
          <cell r="C182" t="str">
            <v>Replacement Lamp For VT480, VT490, VT491, VT580, VT590, VT595 and VT695 Projectors</v>
          </cell>
          <cell r="D182">
            <v>329</v>
          </cell>
          <cell r="E182">
            <v>329</v>
          </cell>
          <cell r="F182" t="str">
            <v xml:space="preserve"> No MAP Price </v>
          </cell>
          <cell r="G182">
            <v>277</v>
          </cell>
          <cell r="H182">
            <v>264</v>
          </cell>
          <cell r="I182">
            <v>277</v>
          </cell>
          <cell r="J182">
            <v>277</v>
          </cell>
          <cell r="K182">
            <v>277</v>
          </cell>
          <cell r="L182">
            <v>231</v>
          </cell>
          <cell r="M182">
            <v>0.04</v>
          </cell>
          <cell r="O182" t="e">
            <v>#N/A</v>
          </cell>
          <cell r="S182" t="str">
            <v>N/A</v>
          </cell>
          <cell r="T182">
            <v>219</v>
          </cell>
          <cell r="U182" t="str">
            <v>N/A</v>
          </cell>
          <cell r="V182">
            <v>421</v>
          </cell>
          <cell r="W182">
            <v>421</v>
          </cell>
          <cell r="X182">
            <v>355</v>
          </cell>
          <cell r="Y182">
            <v>338</v>
          </cell>
          <cell r="Z182">
            <v>355</v>
          </cell>
          <cell r="AA182">
            <v>0.04</v>
          </cell>
          <cell r="AG182" t="str">
            <v>N/A</v>
          </cell>
          <cell r="AH182" t="str">
            <v>N/A</v>
          </cell>
          <cell r="AI182" t="str">
            <v>N/A</v>
          </cell>
          <cell r="AJ182" t="str">
            <v>N/A</v>
          </cell>
          <cell r="AK182" t="str">
            <v>N/A</v>
          </cell>
          <cell r="AL182" t="str">
            <v>N/A</v>
          </cell>
          <cell r="AM182" t="str">
            <v>N/A</v>
          </cell>
          <cell r="AN182" t="str">
            <v>N/A</v>
          </cell>
          <cell r="BA182">
            <v>229.44</v>
          </cell>
        </row>
        <row r="184">
          <cell r="B184" t="str">
            <v>RMT-PJ24</v>
          </cell>
          <cell r="C184" t="str">
            <v>Replacement Remote for NP4000, NP4001, NP4100 and NP4100W projectors.</v>
          </cell>
          <cell r="D184">
            <v>83</v>
          </cell>
          <cell r="E184">
            <v>83</v>
          </cell>
          <cell r="F184" t="str">
            <v xml:space="preserve"> No MAP Price </v>
          </cell>
          <cell r="G184">
            <v>54</v>
          </cell>
          <cell r="H184">
            <v>50</v>
          </cell>
          <cell r="I184">
            <v>54</v>
          </cell>
          <cell r="J184">
            <v>54</v>
          </cell>
          <cell r="K184">
            <v>54</v>
          </cell>
          <cell r="L184">
            <v>42</v>
          </cell>
          <cell r="M184">
            <v>0.04</v>
          </cell>
          <cell r="O184" t="e">
            <v>#N/A</v>
          </cell>
          <cell r="S184" t="str">
            <v>N/A</v>
          </cell>
          <cell r="T184">
            <v>39</v>
          </cell>
          <cell r="U184" t="str">
            <v>N/A</v>
          </cell>
          <cell r="V184">
            <v>106</v>
          </cell>
          <cell r="W184">
            <v>106</v>
          </cell>
          <cell r="X184">
            <v>69</v>
          </cell>
          <cell r="Y184">
            <v>64</v>
          </cell>
          <cell r="Z184">
            <v>69</v>
          </cell>
          <cell r="AA184">
            <v>0.04</v>
          </cell>
          <cell r="AG184" t="str">
            <v>N/A</v>
          </cell>
          <cell r="AH184" t="str">
            <v>N/A</v>
          </cell>
          <cell r="AI184" t="str">
            <v>N/A</v>
          </cell>
          <cell r="AJ184" t="str">
            <v>N/A</v>
          </cell>
          <cell r="AK184" t="str">
            <v>N/A</v>
          </cell>
          <cell r="AL184" t="str">
            <v>N/A</v>
          </cell>
          <cell r="AM184" t="str">
            <v>N/A</v>
          </cell>
          <cell r="AN184" t="str">
            <v>N/A</v>
          </cell>
          <cell r="BA184">
            <v>43.199999999999996</v>
          </cell>
        </row>
        <row r="185">
          <cell r="B185" t="str">
            <v>RMT-PJ26</v>
          </cell>
          <cell r="C185" t="str">
            <v>Replacement remote for NP1150, NP2150, NP3150, NP3151W, NP1250, NP2250, NP3250 and NP3250W projectors</v>
          </cell>
          <cell r="D185">
            <v>83</v>
          </cell>
          <cell r="E185">
            <v>83</v>
          </cell>
          <cell r="F185" t="str">
            <v xml:space="preserve"> No MAP Price </v>
          </cell>
          <cell r="G185">
            <v>54</v>
          </cell>
          <cell r="H185">
            <v>50</v>
          </cell>
          <cell r="I185">
            <v>54</v>
          </cell>
          <cell r="J185">
            <v>54</v>
          </cell>
          <cell r="K185">
            <v>54</v>
          </cell>
          <cell r="L185">
            <v>42</v>
          </cell>
          <cell r="M185">
            <v>0.04</v>
          </cell>
          <cell r="O185" t="e">
            <v>#N/A</v>
          </cell>
          <cell r="S185" t="str">
            <v>N/A</v>
          </cell>
          <cell r="T185">
            <v>39</v>
          </cell>
          <cell r="U185" t="str">
            <v>N/A</v>
          </cell>
          <cell r="V185">
            <v>106</v>
          </cell>
          <cell r="W185">
            <v>106</v>
          </cell>
          <cell r="X185">
            <v>69</v>
          </cell>
          <cell r="Y185">
            <v>64</v>
          </cell>
          <cell r="Z185">
            <v>69</v>
          </cell>
          <cell r="AA185">
            <v>0.04</v>
          </cell>
          <cell r="AG185" t="str">
            <v>N/A</v>
          </cell>
          <cell r="AH185" t="str">
            <v>N/A</v>
          </cell>
          <cell r="AI185" t="str">
            <v>N/A</v>
          </cell>
          <cell r="AJ185" t="str">
            <v>N/A</v>
          </cell>
          <cell r="AK185" t="str">
            <v>N/A</v>
          </cell>
          <cell r="AL185" t="str">
            <v>N/A</v>
          </cell>
          <cell r="AM185" t="str">
            <v>N/A</v>
          </cell>
          <cell r="AN185" t="str">
            <v>N/A</v>
          </cell>
          <cell r="BA185">
            <v>43.199999999999996</v>
          </cell>
        </row>
        <row r="186">
          <cell r="B186" t="str">
            <v>RMT-PJ31</v>
          </cell>
          <cell r="C186" t="str">
            <v>Replacement remote for NP-M271X/M311X/M311W, NP-P350X/P350W/P420X, NP-P401W/P451X/P451W/P501X, NP-UM330X/UM330W,  NP-UM330Xi-WK1/UM330Wi-WK1, NP-UM330Xi-WK/UM330Wi-WK and NP-UM330Xi2-WK/UM330Wi2-WK projectors (Direct replacement for RMT-PJ22 and RMT-PJ30)</v>
          </cell>
          <cell r="D186">
            <v>83</v>
          </cell>
          <cell r="E186">
            <v>83</v>
          </cell>
          <cell r="F186" t="str">
            <v xml:space="preserve"> No MAP Price </v>
          </cell>
          <cell r="G186">
            <v>54</v>
          </cell>
          <cell r="H186">
            <v>50</v>
          </cell>
          <cell r="I186">
            <v>54</v>
          </cell>
          <cell r="J186">
            <v>54</v>
          </cell>
          <cell r="K186">
            <v>54</v>
          </cell>
          <cell r="L186">
            <v>42</v>
          </cell>
          <cell r="M186">
            <v>0.04</v>
          </cell>
          <cell r="O186" t="e">
            <v>#N/A</v>
          </cell>
          <cell r="S186" t="str">
            <v>N/A</v>
          </cell>
          <cell r="T186">
            <v>39</v>
          </cell>
          <cell r="U186" t="str">
            <v>N/A</v>
          </cell>
          <cell r="V186">
            <v>106</v>
          </cell>
          <cell r="W186">
            <v>106</v>
          </cell>
          <cell r="X186">
            <v>69</v>
          </cell>
          <cell r="Y186">
            <v>64</v>
          </cell>
          <cell r="Z186">
            <v>69</v>
          </cell>
          <cell r="AA186">
            <v>0.04</v>
          </cell>
          <cell r="AG186" t="str">
            <v>N/A</v>
          </cell>
          <cell r="AH186" t="str">
            <v>N/A</v>
          </cell>
          <cell r="AI186" t="str">
            <v>N/A</v>
          </cell>
          <cell r="AJ186" t="str">
            <v>N/A</v>
          </cell>
          <cell r="AK186" t="str">
            <v>N/A</v>
          </cell>
          <cell r="AL186" t="str">
            <v>N/A</v>
          </cell>
          <cell r="AM186" t="str">
            <v>N/A</v>
          </cell>
          <cell r="AN186" t="str">
            <v>N/A</v>
          </cell>
          <cell r="BA186">
            <v>43.199999999999996</v>
          </cell>
        </row>
        <row r="187">
          <cell r="B187" t="str">
            <v>RMT-PJ32</v>
          </cell>
          <cell r="C187" t="str">
            <v>Replacement remote for NP-U300/U310W and NP-PE401H projectors</v>
          </cell>
          <cell r="D187">
            <v>83</v>
          </cell>
          <cell r="E187">
            <v>83</v>
          </cell>
          <cell r="F187" t="str">
            <v xml:space="preserve"> No MAP Price </v>
          </cell>
          <cell r="G187">
            <v>54</v>
          </cell>
          <cell r="H187">
            <v>50</v>
          </cell>
          <cell r="I187">
            <v>54</v>
          </cell>
          <cell r="J187">
            <v>54</v>
          </cell>
          <cell r="K187">
            <v>54</v>
          </cell>
          <cell r="L187">
            <v>42</v>
          </cell>
          <cell r="M187">
            <v>0.04</v>
          </cell>
          <cell r="O187" t="e">
            <v>#N/A</v>
          </cell>
          <cell r="S187" t="str">
            <v>N/A</v>
          </cell>
          <cell r="T187">
            <v>39</v>
          </cell>
          <cell r="U187" t="str">
            <v>N/A</v>
          </cell>
          <cell r="V187">
            <v>106</v>
          </cell>
          <cell r="W187">
            <v>106</v>
          </cell>
          <cell r="X187">
            <v>69</v>
          </cell>
          <cell r="Y187">
            <v>64</v>
          </cell>
          <cell r="Z187">
            <v>69</v>
          </cell>
          <cell r="AA187">
            <v>0.04</v>
          </cell>
          <cell r="AG187" t="str">
            <v>N/A</v>
          </cell>
          <cell r="AH187" t="str">
            <v>N/A</v>
          </cell>
          <cell r="AI187" t="str">
            <v>N/A</v>
          </cell>
          <cell r="AJ187" t="str">
            <v>N/A</v>
          </cell>
          <cell r="AK187" t="str">
            <v>N/A</v>
          </cell>
          <cell r="AL187" t="str">
            <v>N/A</v>
          </cell>
          <cell r="AM187" t="str">
            <v>N/A</v>
          </cell>
          <cell r="AN187" t="str">
            <v>N/A</v>
          </cell>
          <cell r="BA187">
            <v>43.199999999999996</v>
          </cell>
        </row>
        <row r="188">
          <cell r="B188" t="str">
            <v>RMT-PJ33</v>
          </cell>
          <cell r="C188" t="str">
            <v>Replacement remote for NP-PA500X/PA500U/PA5520W/PA600X, NP-PX700W/750U/800X and NP-PH1000U projectors.</v>
          </cell>
          <cell r="D188">
            <v>83</v>
          </cell>
          <cell r="E188">
            <v>83</v>
          </cell>
          <cell r="F188" t="str">
            <v xml:space="preserve"> No MAP Price </v>
          </cell>
          <cell r="G188">
            <v>54</v>
          </cell>
          <cell r="H188">
            <v>50</v>
          </cell>
          <cell r="I188">
            <v>54</v>
          </cell>
          <cell r="J188">
            <v>54</v>
          </cell>
          <cell r="K188">
            <v>54</v>
          </cell>
          <cell r="L188">
            <v>42</v>
          </cell>
          <cell r="M188">
            <v>0.04</v>
          </cell>
          <cell r="O188" t="e">
            <v>#N/A</v>
          </cell>
          <cell r="S188" t="str">
            <v>N/A</v>
          </cell>
          <cell r="T188">
            <v>39</v>
          </cell>
          <cell r="U188" t="str">
            <v>N/A</v>
          </cell>
          <cell r="V188">
            <v>106</v>
          </cell>
          <cell r="W188">
            <v>106</v>
          </cell>
          <cell r="X188">
            <v>69</v>
          </cell>
          <cell r="Y188">
            <v>64</v>
          </cell>
          <cell r="Z188">
            <v>69</v>
          </cell>
          <cell r="AA188">
            <v>0.04</v>
          </cell>
          <cell r="AG188" t="str">
            <v>N/A</v>
          </cell>
          <cell r="AH188" t="str">
            <v>N/A</v>
          </cell>
          <cell r="AI188" t="str">
            <v>N/A</v>
          </cell>
          <cell r="AJ188" t="str">
            <v>N/A</v>
          </cell>
          <cell r="AK188" t="str">
            <v>N/A</v>
          </cell>
          <cell r="AL188" t="str">
            <v>N/A</v>
          </cell>
          <cell r="AM188" t="str">
            <v>N/A</v>
          </cell>
          <cell r="AN188" t="str">
            <v>N/A</v>
          </cell>
          <cell r="BA188">
            <v>43.199999999999996</v>
          </cell>
        </row>
        <row r="189">
          <cell r="B189" t="str">
            <v>RMT-PJ35</v>
          </cell>
          <cell r="C189" t="str">
            <v>Replacement remote control for the NP-PX602WL-BK/PX602WL-WH/PX602UL-BK/PH602UL-WH, NP-PX700W/PX750U/PX800X, NP-PX700W2/PX750U2/PX800X2, NP-PX803UL-BK/PX803UL-WH, NP-PX1004UL-BK/PX1004UL-WH, NP-PX1005QL-B/PX1005QL-W, NP-PX2000UL, NP-PH1000U/1400U, NP-PH1201QL, NP-PH1202HL/NP-PH1202HL1, NP-PH2601QL and NP-PH3501QL projectors</v>
          </cell>
          <cell r="D189">
            <v>83</v>
          </cell>
          <cell r="E189">
            <v>83</v>
          </cell>
          <cell r="F189" t="str">
            <v xml:space="preserve"> No MAP Price </v>
          </cell>
          <cell r="G189">
            <v>54</v>
          </cell>
          <cell r="H189">
            <v>50</v>
          </cell>
          <cell r="I189">
            <v>54</v>
          </cell>
          <cell r="J189">
            <v>54</v>
          </cell>
          <cell r="K189">
            <v>54</v>
          </cell>
          <cell r="L189">
            <v>42</v>
          </cell>
          <cell r="M189">
            <v>0.04</v>
          </cell>
          <cell r="O189" t="e">
            <v>#N/A</v>
          </cell>
          <cell r="S189" t="str">
            <v>N/A</v>
          </cell>
          <cell r="T189">
            <v>39</v>
          </cell>
          <cell r="U189" t="str">
            <v>N/A</v>
          </cell>
          <cell r="V189">
            <v>106</v>
          </cell>
          <cell r="W189">
            <v>106</v>
          </cell>
          <cell r="X189">
            <v>69</v>
          </cell>
          <cell r="Y189">
            <v>64</v>
          </cell>
          <cell r="Z189">
            <v>69</v>
          </cell>
          <cell r="AA189">
            <v>0.04</v>
          </cell>
          <cell r="AG189" t="str">
            <v>N/A</v>
          </cell>
          <cell r="AH189" t="str">
            <v>N/A</v>
          </cell>
          <cell r="AI189" t="str">
            <v>N/A</v>
          </cell>
          <cell r="AJ189" t="str">
            <v>N/A</v>
          </cell>
          <cell r="AK189" t="str">
            <v>N/A</v>
          </cell>
          <cell r="AL189" t="str">
            <v>N/A</v>
          </cell>
          <cell r="AM189" t="str">
            <v>N/A</v>
          </cell>
          <cell r="AN189" t="str">
            <v>N/A</v>
          </cell>
          <cell r="BA189">
            <v>43.199999999999996</v>
          </cell>
        </row>
        <row r="190">
          <cell r="B190" t="str">
            <v>RMT-PJ36</v>
          </cell>
          <cell r="C190" t="str">
            <v>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v>
          </cell>
          <cell r="D190">
            <v>83</v>
          </cell>
          <cell r="E190">
            <v>83</v>
          </cell>
          <cell r="F190" t="str">
            <v xml:space="preserve"> No MAP Price </v>
          </cell>
          <cell r="G190">
            <v>54</v>
          </cell>
          <cell r="H190">
            <v>50</v>
          </cell>
          <cell r="I190">
            <v>54</v>
          </cell>
          <cell r="J190">
            <v>54</v>
          </cell>
          <cell r="K190">
            <v>54</v>
          </cell>
          <cell r="L190">
            <v>42</v>
          </cell>
          <cell r="M190">
            <v>0.04</v>
          </cell>
          <cell r="O190" t="e">
            <v>#N/A</v>
          </cell>
          <cell r="S190" t="str">
            <v>N/A</v>
          </cell>
          <cell r="T190">
            <v>39</v>
          </cell>
          <cell r="U190" t="str">
            <v>N/A</v>
          </cell>
          <cell r="V190">
            <v>106</v>
          </cell>
          <cell r="W190">
            <v>106</v>
          </cell>
          <cell r="X190">
            <v>69</v>
          </cell>
          <cell r="Y190">
            <v>64</v>
          </cell>
          <cell r="Z190">
            <v>69</v>
          </cell>
          <cell r="AA190">
            <v>0.04</v>
          </cell>
          <cell r="AG190" t="str">
            <v>N/A</v>
          </cell>
          <cell r="AH190" t="str">
            <v>N/A</v>
          </cell>
          <cell r="AI190" t="str">
            <v>N/A</v>
          </cell>
          <cell r="AJ190" t="str">
            <v>N/A</v>
          </cell>
          <cell r="AK190" t="str">
            <v>N/A</v>
          </cell>
          <cell r="AL190" t="str">
            <v>N/A</v>
          </cell>
          <cell r="AM190" t="str">
            <v>N/A</v>
          </cell>
          <cell r="AN190" t="str">
            <v>N/A</v>
          </cell>
          <cell r="BA190">
            <v>43.199999999999996</v>
          </cell>
        </row>
        <row r="191">
          <cell r="B191" t="str">
            <v>RMT-PJ37</v>
          </cell>
          <cell r="C191" t="str">
            <v>Replacement remote for NP-PA521U/PA571W/PA621X, NP-PA622U/PA672W/PA722X, NP-PA653U/PA803U/PA853W/PA903X and NP-PA653UL/PA703UL/PA803UL projectors</v>
          </cell>
          <cell r="D191">
            <v>72</v>
          </cell>
          <cell r="E191">
            <v>72</v>
          </cell>
          <cell r="F191" t="str">
            <v xml:space="preserve"> No MAP Price </v>
          </cell>
          <cell r="G191">
            <v>47</v>
          </cell>
          <cell r="H191">
            <v>44</v>
          </cell>
          <cell r="I191">
            <v>47</v>
          </cell>
          <cell r="J191">
            <v>47</v>
          </cell>
          <cell r="K191">
            <v>47</v>
          </cell>
          <cell r="L191">
            <v>36</v>
          </cell>
          <cell r="M191">
            <v>0.04</v>
          </cell>
          <cell r="O191" t="e">
            <v>#N/A</v>
          </cell>
          <cell r="S191" t="str">
            <v>N/A</v>
          </cell>
          <cell r="T191">
            <v>39</v>
          </cell>
          <cell r="U191" t="str">
            <v>N/A</v>
          </cell>
          <cell r="V191">
            <v>92</v>
          </cell>
          <cell r="W191">
            <v>92</v>
          </cell>
          <cell r="X191">
            <v>60</v>
          </cell>
          <cell r="Y191">
            <v>56</v>
          </cell>
          <cell r="Z191">
            <v>60</v>
          </cell>
          <cell r="AA191">
            <v>0.04</v>
          </cell>
          <cell r="AG191" t="str">
            <v>N/A</v>
          </cell>
          <cell r="AH191" t="str">
            <v>N/A</v>
          </cell>
          <cell r="AI191" t="str">
            <v>N/A</v>
          </cell>
          <cell r="AJ191" t="str">
            <v>N/A</v>
          </cell>
          <cell r="AK191" t="str">
            <v>N/A</v>
          </cell>
          <cell r="AL191" t="str">
            <v>N/A</v>
          </cell>
          <cell r="AM191" t="str">
            <v>N/A</v>
          </cell>
          <cell r="AN191" t="str">
            <v>N/A</v>
          </cell>
          <cell r="BA191">
            <v>37.44</v>
          </cell>
        </row>
        <row r="192">
          <cell r="B192" t="str">
            <v>RMT-PJ38</v>
          </cell>
          <cell r="C192" t="str">
            <v>Replacement remote control for the NP-P452W/P452H/P502W/P502H, NP-P502W/P502HL, NP-P502WL-2/P502HL-2 and NP-P474W/P474U/P554W/P554U projectors</v>
          </cell>
          <cell r="D192">
            <v>83</v>
          </cell>
          <cell r="E192">
            <v>83</v>
          </cell>
          <cell r="F192">
            <v>83</v>
          </cell>
          <cell r="G192">
            <v>54</v>
          </cell>
          <cell r="H192">
            <v>50</v>
          </cell>
          <cell r="I192">
            <v>54</v>
          </cell>
          <cell r="J192">
            <v>54</v>
          </cell>
          <cell r="K192">
            <v>54</v>
          </cell>
          <cell r="L192">
            <v>42</v>
          </cell>
          <cell r="M192">
            <v>0.04</v>
          </cell>
          <cell r="O192" t="e">
            <v>#N/A</v>
          </cell>
          <cell r="S192" t="str">
            <v>N/A</v>
          </cell>
          <cell r="T192">
            <v>39</v>
          </cell>
          <cell r="U192" t="str">
            <v>N/A</v>
          </cell>
          <cell r="V192">
            <v>106</v>
          </cell>
          <cell r="W192">
            <v>106</v>
          </cell>
          <cell r="X192">
            <v>69</v>
          </cell>
          <cell r="Y192">
            <v>64</v>
          </cell>
          <cell r="Z192">
            <v>69</v>
          </cell>
          <cell r="AA192">
            <v>0.04</v>
          </cell>
          <cell r="AG192" t="str">
            <v>N/A</v>
          </cell>
          <cell r="AH192" t="str">
            <v>N/A</v>
          </cell>
          <cell r="AI192" t="str">
            <v>N/A</v>
          </cell>
          <cell r="AJ192" t="str">
            <v>N/A</v>
          </cell>
          <cell r="AK192" t="str">
            <v>N/A</v>
          </cell>
          <cell r="AL192" t="str">
            <v>N/A</v>
          </cell>
          <cell r="AM192" t="str">
            <v>N/A</v>
          </cell>
          <cell r="AN192" t="str">
            <v>N/A</v>
          </cell>
          <cell r="BA192">
            <v>43.199999999999996</v>
          </cell>
        </row>
        <row r="193">
          <cell r="B193" t="str">
            <v>RMT-PJ39</v>
          </cell>
          <cell r="C193" t="str">
            <v>Replacement remote for NP-MC372X/MC382W, NP-ME402X/ME372W/ME382U, NP-MC453X/MC423W, NP-ME453X/ME423W/ME403U, NP-P506QL, NP-P525WL/P525UL/P605UL, NP-PE455WL/PE455UL</v>
          </cell>
          <cell r="D193">
            <v>83</v>
          </cell>
          <cell r="E193">
            <v>83</v>
          </cell>
          <cell r="F193">
            <v>83</v>
          </cell>
          <cell r="G193">
            <v>54</v>
          </cell>
          <cell r="H193">
            <v>50</v>
          </cell>
          <cell r="I193">
            <v>54</v>
          </cell>
          <cell r="J193">
            <v>54</v>
          </cell>
          <cell r="K193">
            <v>54</v>
          </cell>
          <cell r="L193">
            <v>42</v>
          </cell>
          <cell r="M193">
            <v>0.04</v>
          </cell>
          <cell r="O193" t="e">
            <v>#N/A</v>
          </cell>
          <cell r="S193" t="str">
            <v>N/A</v>
          </cell>
          <cell r="T193">
            <v>39</v>
          </cell>
          <cell r="U193" t="str">
            <v>N/A</v>
          </cell>
          <cell r="V193">
            <v>106</v>
          </cell>
          <cell r="W193">
            <v>106</v>
          </cell>
          <cell r="X193">
            <v>69</v>
          </cell>
          <cell r="Y193">
            <v>64</v>
          </cell>
          <cell r="Z193">
            <v>69</v>
          </cell>
          <cell r="AA193">
            <v>0.04</v>
          </cell>
          <cell r="AG193" t="str">
            <v>N/A</v>
          </cell>
          <cell r="AH193" t="str">
            <v>N/A</v>
          </cell>
          <cell r="AI193" t="str">
            <v>N/A</v>
          </cell>
          <cell r="AJ193" t="str">
            <v>N/A</v>
          </cell>
          <cell r="AK193" t="str">
            <v>N/A</v>
          </cell>
          <cell r="AL193" t="str">
            <v>N/A</v>
          </cell>
          <cell r="AM193" t="str">
            <v>N/A</v>
          </cell>
          <cell r="AN193" t="str">
            <v>N/A</v>
          </cell>
          <cell r="BA193">
            <v>43.199999999999996</v>
          </cell>
        </row>
        <row r="194">
          <cell r="B194" t="str">
            <v>RMT-PJ40</v>
          </cell>
          <cell r="C194" t="str">
            <v>Replacement remote control for the NP-PA804UL-B/PA804UL-W and NP-PA1004UL-B/PA1004UL-W projectors</v>
          </cell>
          <cell r="D194">
            <v>83</v>
          </cell>
          <cell r="E194">
            <v>83</v>
          </cell>
          <cell r="F194">
            <v>83</v>
          </cell>
          <cell r="G194">
            <v>54</v>
          </cell>
          <cell r="H194">
            <v>50</v>
          </cell>
          <cell r="I194">
            <v>54</v>
          </cell>
          <cell r="J194">
            <v>54</v>
          </cell>
          <cell r="K194">
            <v>54</v>
          </cell>
          <cell r="L194">
            <v>42</v>
          </cell>
          <cell r="M194">
            <v>0.04</v>
          </cell>
          <cell r="O194" t="e">
            <v>#N/A</v>
          </cell>
          <cell r="S194" t="str">
            <v>N/A</v>
          </cell>
          <cell r="T194" t="e">
            <v>#N/A</v>
          </cell>
          <cell r="U194" t="str">
            <v>N/A</v>
          </cell>
          <cell r="V194">
            <v>112</v>
          </cell>
          <cell r="W194">
            <v>106</v>
          </cell>
          <cell r="X194">
            <v>69</v>
          </cell>
          <cell r="Y194">
            <v>64</v>
          </cell>
          <cell r="Z194">
            <v>69</v>
          </cell>
          <cell r="AA194">
            <v>0.04</v>
          </cell>
          <cell r="AG194" t="str">
            <v>N/A</v>
          </cell>
          <cell r="AH194" t="str">
            <v>N/A</v>
          </cell>
          <cell r="AI194" t="str">
            <v>N/A</v>
          </cell>
          <cell r="AJ194" t="str">
            <v>N/A</v>
          </cell>
          <cell r="AK194" t="str">
            <v>N/A</v>
          </cell>
          <cell r="AL194" t="str">
            <v>N/A</v>
          </cell>
          <cell r="AM194" t="str">
            <v>N/A</v>
          </cell>
          <cell r="AN194" t="str">
            <v>N/A</v>
          </cell>
          <cell r="BA194">
            <v>43.199999999999996</v>
          </cell>
        </row>
        <row r="196">
          <cell r="B196" t="str">
            <v>NP215CASE</v>
          </cell>
          <cell r="C196" t="str">
            <v>Padded carrying case for NP-V311X/V311W, NP-VE281/VE281X, NP-VE303/VE303X, and NP-V302H/V332X/V332W projectors</v>
          </cell>
          <cell r="D196">
            <v>56</v>
          </cell>
          <cell r="E196">
            <v>56</v>
          </cell>
          <cell r="F196" t="str">
            <v xml:space="preserve"> No MAP Price </v>
          </cell>
          <cell r="G196">
            <v>45</v>
          </cell>
          <cell r="H196">
            <v>42</v>
          </cell>
          <cell r="I196">
            <v>45</v>
          </cell>
          <cell r="J196">
            <v>45</v>
          </cell>
          <cell r="K196">
            <v>45</v>
          </cell>
          <cell r="L196">
            <v>37</v>
          </cell>
          <cell r="M196">
            <v>0.04</v>
          </cell>
          <cell r="O196" t="e">
            <v>#N/A</v>
          </cell>
          <cell r="S196" t="str">
            <v>N/A</v>
          </cell>
          <cell r="T196">
            <v>29</v>
          </cell>
          <cell r="U196" t="str">
            <v>N/A</v>
          </cell>
          <cell r="V196">
            <v>72</v>
          </cell>
          <cell r="W196">
            <v>72</v>
          </cell>
          <cell r="X196">
            <v>58</v>
          </cell>
          <cell r="Y196">
            <v>54</v>
          </cell>
          <cell r="Z196">
            <v>58</v>
          </cell>
          <cell r="AA196">
            <v>0.04</v>
          </cell>
          <cell r="AG196" t="str">
            <v>N/A</v>
          </cell>
          <cell r="AH196" t="str">
            <v>N/A</v>
          </cell>
          <cell r="AI196" t="str">
            <v>N/A</v>
          </cell>
          <cell r="AJ196" t="str">
            <v>N/A</v>
          </cell>
          <cell r="AK196" t="str">
            <v>N/A</v>
          </cell>
          <cell r="AL196" t="str">
            <v>N/A</v>
          </cell>
          <cell r="AM196" t="str">
            <v>N/A</v>
          </cell>
          <cell r="AN196" t="str">
            <v>N/A</v>
          </cell>
          <cell r="BA196">
            <v>36.479999999999997</v>
          </cell>
        </row>
        <row r="197">
          <cell r="B197" t="str">
            <v>NP402CASE</v>
          </cell>
          <cell r="C197" t="str">
            <v>Soft carrying case for NP-MC372X/MC382W, NP-ME402X/ME372W/ME382U, NP-MC453X/MC423W, NP-ME453X/ME423W/ME403U projectors</v>
          </cell>
          <cell r="D197">
            <v>39</v>
          </cell>
          <cell r="E197">
            <v>39</v>
          </cell>
          <cell r="F197">
            <v>39</v>
          </cell>
          <cell r="G197">
            <v>31</v>
          </cell>
          <cell r="H197">
            <v>30</v>
          </cell>
          <cell r="I197">
            <v>31</v>
          </cell>
          <cell r="J197">
            <v>31</v>
          </cell>
          <cell r="K197">
            <v>31</v>
          </cell>
          <cell r="L197">
            <v>26</v>
          </cell>
          <cell r="M197">
            <v>0.04</v>
          </cell>
          <cell r="O197" t="e">
            <v>#N/A</v>
          </cell>
          <cell r="S197" t="str">
            <v>N/A</v>
          </cell>
          <cell r="T197">
            <v>19</v>
          </cell>
          <cell r="U197" t="str">
            <v>N/A</v>
          </cell>
          <cell r="V197">
            <v>50</v>
          </cell>
          <cell r="W197">
            <v>50</v>
          </cell>
          <cell r="X197">
            <v>40</v>
          </cell>
          <cell r="Y197">
            <v>38</v>
          </cell>
          <cell r="Z197">
            <v>40</v>
          </cell>
          <cell r="AA197">
            <v>0.04</v>
          </cell>
          <cell r="AG197" t="str">
            <v>N/A</v>
          </cell>
          <cell r="AH197" t="str">
            <v>N/A</v>
          </cell>
          <cell r="AI197" t="str">
            <v>N/A</v>
          </cell>
          <cell r="AJ197" t="str">
            <v>N/A</v>
          </cell>
          <cell r="AK197" t="str">
            <v>N/A</v>
          </cell>
          <cell r="AL197" t="str">
            <v>N/A</v>
          </cell>
          <cell r="AM197" t="str">
            <v>N/A</v>
          </cell>
          <cell r="AN197" t="str">
            <v>N/A</v>
          </cell>
          <cell r="BA197">
            <v>20.16</v>
          </cell>
        </row>
        <row r="199">
          <cell r="B199" t="str">
            <v>NC-50LA01-B</v>
          </cell>
          <cell r="C199" t="str">
            <v>Lens Adapter Ring required for NC-50LS12Z, NC-50LS14Z, NC-50LS16Z, NC-50LS18Z, NC-50LS21Z and L2K-30Zm lenses</v>
          </cell>
          <cell r="D199">
            <v>369</v>
          </cell>
          <cell r="E199">
            <v>369</v>
          </cell>
          <cell r="F199" t="str">
            <v xml:space="preserve"> No MAP Price </v>
          </cell>
          <cell r="G199">
            <v>255</v>
          </cell>
          <cell r="H199">
            <v>240</v>
          </cell>
          <cell r="I199">
            <v>255</v>
          </cell>
          <cell r="J199">
            <v>255</v>
          </cell>
          <cell r="K199">
            <v>255</v>
          </cell>
          <cell r="L199">
            <v>203</v>
          </cell>
          <cell r="M199">
            <v>0.04</v>
          </cell>
          <cell r="O199" t="e">
            <v>#N/A</v>
          </cell>
          <cell r="S199" t="str">
            <v>N/A</v>
          </cell>
          <cell r="T199">
            <v>199</v>
          </cell>
          <cell r="U199" t="str">
            <v>N/A</v>
          </cell>
          <cell r="V199">
            <v>472</v>
          </cell>
          <cell r="W199">
            <v>472</v>
          </cell>
          <cell r="X199">
            <v>326</v>
          </cell>
          <cell r="Y199">
            <v>307</v>
          </cell>
          <cell r="Z199">
            <v>326</v>
          </cell>
          <cell r="AA199">
            <v>0.04</v>
          </cell>
          <cell r="AG199" t="str">
            <v>N/A</v>
          </cell>
          <cell r="AH199" t="str">
            <v>N/A</v>
          </cell>
          <cell r="AI199" t="str">
            <v>N/A</v>
          </cell>
          <cell r="AJ199" t="str">
            <v>N/A</v>
          </cell>
          <cell r="AK199" t="str">
            <v>N/A</v>
          </cell>
          <cell r="AL199" t="str">
            <v>N/A</v>
          </cell>
          <cell r="AM199" t="str">
            <v>N/A</v>
          </cell>
          <cell r="AN199" t="str">
            <v>N/A</v>
          </cell>
          <cell r="BA199">
            <v>209.28</v>
          </cell>
        </row>
        <row r="200">
          <cell r="B200" t="str">
            <v>NP05CV</v>
          </cell>
          <cell r="C200" t="str">
            <v>Input Panel Cover for NP-M282X/M322X/M322W/M402X, NP-M283X/M323X/M363X/M403X/M323W/M363W/M403H, NP-M322XS/M352WS, NP-M333XS/M353WS, and NP-M402H projectors</v>
          </cell>
          <cell r="D200">
            <v>70</v>
          </cell>
          <cell r="E200">
            <v>70</v>
          </cell>
          <cell r="F200" t="str">
            <v xml:space="preserve"> No MAP Price </v>
          </cell>
          <cell r="G200">
            <v>52</v>
          </cell>
          <cell r="H200">
            <v>49</v>
          </cell>
          <cell r="I200">
            <v>52</v>
          </cell>
          <cell r="J200">
            <v>52</v>
          </cell>
          <cell r="K200">
            <v>52</v>
          </cell>
          <cell r="L200">
            <v>42</v>
          </cell>
          <cell r="M200">
            <v>0.04</v>
          </cell>
          <cell r="O200" t="e">
            <v>#N/A</v>
          </cell>
          <cell r="S200" t="str">
            <v>N/A</v>
          </cell>
          <cell r="T200">
            <v>39</v>
          </cell>
          <cell r="U200" t="str">
            <v>N/A</v>
          </cell>
          <cell r="V200">
            <v>90</v>
          </cell>
          <cell r="W200">
            <v>90</v>
          </cell>
          <cell r="X200">
            <v>67</v>
          </cell>
          <cell r="Y200">
            <v>63</v>
          </cell>
          <cell r="Z200">
            <v>67</v>
          </cell>
          <cell r="AA200">
            <v>0.04</v>
          </cell>
          <cell r="AG200" t="str">
            <v>N/A</v>
          </cell>
          <cell r="AH200" t="str">
            <v>N/A</v>
          </cell>
          <cell r="AI200" t="str">
            <v>N/A</v>
          </cell>
          <cell r="AJ200" t="str">
            <v>N/A</v>
          </cell>
          <cell r="AK200" t="str">
            <v>N/A</v>
          </cell>
          <cell r="AL200" t="str">
            <v>N/A</v>
          </cell>
          <cell r="AM200" t="str">
            <v>N/A</v>
          </cell>
          <cell r="AN200" t="str">
            <v>N/A</v>
          </cell>
          <cell r="BA200">
            <v>43.199999999999996</v>
          </cell>
        </row>
        <row r="201">
          <cell r="B201" t="str">
            <v>NP07CV</v>
          </cell>
          <cell r="C201" t="str">
            <v>Portrait Installation Safety Cover for the NP-PX602WL-BK/PX602WL-WH and PX602UL-BK/PH602UL-WH projectors</v>
          </cell>
          <cell r="D201">
            <v>108</v>
          </cell>
          <cell r="E201">
            <v>108</v>
          </cell>
          <cell r="F201" t="str">
            <v xml:space="preserve"> No MAP Price </v>
          </cell>
          <cell r="G201">
            <v>75</v>
          </cell>
          <cell r="H201">
            <v>71</v>
          </cell>
          <cell r="I201">
            <v>75</v>
          </cell>
          <cell r="J201">
            <v>75</v>
          </cell>
          <cell r="K201">
            <v>75</v>
          </cell>
          <cell r="L201">
            <v>60</v>
          </cell>
          <cell r="M201">
            <v>0.04</v>
          </cell>
          <cell r="O201" t="e">
            <v>#N/A</v>
          </cell>
          <cell r="S201" t="str">
            <v>N/A</v>
          </cell>
          <cell r="T201">
            <v>59</v>
          </cell>
          <cell r="U201" t="str">
            <v>N/A</v>
          </cell>
          <cell r="V201">
            <v>138</v>
          </cell>
          <cell r="W201">
            <v>138</v>
          </cell>
          <cell r="X201">
            <v>96</v>
          </cell>
          <cell r="Y201">
            <v>91</v>
          </cell>
          <cell r="Z201">
            <v>96</v>
          </cell>
          <cell r="AA201">
            <v>0.04</v>
          </cell>
          <cell r="AG201" t="str">
            <v>N/A</v>
          </cell>
          <cell r="AH201" t="str">
            <v>N/A</v>
          </cell>
          <cell r="AI201" t="str">
            <v>N/A</v>
          </cell>
          <cell r="AJ201" t="str">
            <v>N/A</v>
          </cell>
          <cell r="AK201" t="str">
            <v>N/A</v>
          </cell>
          <cell r="AL201" t="str">
            <v>N/A</v>
          </cell>
          <cell r="AM201" t="str">
            <v>N/A</v>
          </cell>
          <cell r="AN201" t="str">
            <v>N/A</v>
          </cell>
          <cell r="BA201">
            <v>61.44</v>
          </cell>
        </row>
        <row r="202">
          <cell r="B202" t="str">
            <v>NP08CV</v>
          </cell>
          <cell r="C202" t="str">
            <v>Input Panel Cover for NP-P502WL/P502HL and NP-P502WL-2/P502HL-2 projectors</v>
          </cell>
          <cell r="D202">
            <v>52</v>
          </cell>
          <cell r="E202">
            <v>52</v>
          </cell>
          <cell r="F202" t="str">
            <v xml:space="preserve"> No MAP Price </v>
          </cell>
          <cell r="G202">
            <v>39</v>
          </cell>
          <cell r="H202">
            <v>37</v>
          </cell>
          <cell r="I202">
            <v>39</v>
          </cell>
          <cell r="J202">
            <v>39</v>
          </cell>
          <cell r="K202">
            <v>39</v>
          </cell>
          <cell r="L202">
            <v>32</v>
          </cell>
          <cell r="M202">
            <v>0.04</v>
          </cell>
          <cell r="O202" t="e">
            <v>#N/A</v>
          </cell>
          <cell r="S202" t="str">
            <v>N/A</v>
          </cell>
          <cell r="T202">
            <v>29</v>
          </cell>
          <cell r="U202" t="str">
            <v>N/A</v>
          </cell>
          <cell r="V202">
            <v>67</v>
          </cell>
          <cell r="W202">
            <v>67</v>
          </cell>
          <cell r="X202">
            <v>50</v>
          </cell>
          <cell r="Y202">
            <v>47</v>
          </cell>
          <cell r="Z202">
            <v>50</v>
          </cell>
          <cell r="AA202">
            <v>0.04</v>
          </cell>
          <cell r="AG202" t="str">
            <v>N/A</v>
          </cell>
          <cell r="AH202" t="str">
            <v>N/A</v>
          </cell>
          <cell r="AI202" t="str">
            <v>N/A</v>
          </cell>
          <cell r="AJ202" t="str">
            <v>N/A</v>
          </cell>
          <cell r="AK202" t="str">
            <v>N/A</v>
          </cell>
          <cell r="AL202" t="str">
            <v>N/A</v>
          </cell>
          <cell r="AM202" t="str">
            <v>N/A</v>
          </cell>
          <cell r="AN202" t="str">
            <v>N/A</v>
          </cell>
          <cell r="BA202">
            <v>31.68</v>
          </cell>
        </row>
        <row r="203">
          <cell r="B203" t="str">
            <v>NP09CV</v>
          </cell>
          <cell r="C203" t="str">
            <v>Input Panel Cover for NP-P452W/P452H/P502W and NP-P502H projectors</v>
          </cell>
          <cell r="D203">
            <v>70</v>
          </cell>
          <cell r="E203">
            <v>70</v>
          </cell>
          <cell r="F203" t="str">
            <v xml:space="preserve"> No MAP Price </v>
          </cell>
          <cell r="G203">
            <v>52</v>
          </cell>
          <cell r="H203">
            <v>49</v>
          </cell>
          <cell r="I203">
            <v>52</v>
          </cell>
          <cell r="J203">
            <v>52</v>
          </cell>
          <cell r="K203">
            <v>52</v>
          </cell>
          <cell r="L203">
            <v>42</v>
          </cell>
          <cell r="M203">
            <v>0.04</v>
          </cell>
          <cell r="O203" t="e">
            <v>#N/A</v>
          </cell>
          <cell r="S203" t="str">
            <v>N/A</v>
          </cell>
          <cell r="T203">
            <v>39</v>
          </cell>
          <cell r="U203" t="str">
            <v>N/A</v>
          </cell>
          <cell r="V203">
            <v>90</v>
          </cell>
          <cell r="W203">
            <v>90</v>
          </cell>
          <cell r="X203">
            <v>67</v>
          </cell>
          <cell r="Y203">
            <v>63</v>
          </cell>
          <cell r="Z203">
            <v>67</v>
          </cell>
          <cell r="AA203">
            <v>0.04</v>
          </cell>
          <cell r="AG203" t="str">
            <v>N/A</v>
          </cell>
          <cell r="AH203" t="str">
            <v>N/A</v>
          </cell>
          <cell r="AI203" t="str">
            <v>N/A</v>
          </cell>
          <cell r="AJ203" t="str">
            <v>N/A</v>
          </cell>
          <cell r="AK203" t="str">
            <v>N/A</v>
          </cell>
          <cell r="AL203" t="str">
            <v>N/A</v>
          </cell>
          <cell r="AM203" t="str">
            <v>N/A</v>
          </cell>
          <cell r="AN203" t="str">
            <v>N/A</v>
          </cell>
          <cell r="BA203">
            <v>43.199999999999996</v>
          </cell>
        </row>
        <row r="204">
          <cell r="B204" t="str">
            <v>NP10CV</v>
          </cell>
          <cell r="C204" t="str">
            <v>Input Panel Cover for the NP-PA653U/PA803U/PA853W/PA903X projectors</v>
          </cell>
          <cell r="D204">
            <v>70</v>
          </cell>
          <cell r="E204">
            <v>70</v>
          </cell>
          <cell r="F204" t="str">
            <v xml:space="preserve"> No MAP Price </v>
          </cell>
          <cell r="G204">
            <v>52</v>
          </cell>
          <cell r="H204">
            <v>49</v>
          </cell>
          <cell r="I204">
            <v>52</v>
          </cell>
          <cell r="J204">
            <v>52</v>
          </cell>
          <cell r="K204">
            <v>52</v>
          </cell>
          <cell r="L204">
            <v>42</v>
          </cell>
          <cell r="M204">
            <v>0.04</v>
          </cell>
          <cell r="O204" t="e">
            <v>#N/A</v>
          </cell>
          <cell r="S204" t="str">
            <v>N/A</v>
          </cell>
          <cell r="T204">
            <v>39</v>
          </cell>
          <cell r="U204" t="str">
            <v>N/A</v>
          </cell>
          <cell r="V204">
            <v>90</v>
          </cell>
          <cell r="W204">
            <v>90</v>
          </cell>
          <cell r="X204">
            <v>67</v>
          </cell>
          <cell r="Y204">
            <v>63</v>
          </cell>
          <cell r="Z204">
            <v>67</v>
          </cell>
          <cell r="AA204">
            <v>0.04</v>
          </cell>
          <cell r="AG204" t="str">
            <v>N/A</v>
          </cell>
          <cell r="AH204" t="str">
            <v>N/A</v>
          </cell>
          <cell r="AI204" t="str">
            <v>N/A</v>
          </cell>
          <cell r="AJ204" t="str">
            <v>N/A</v>
          </cell>
          <cell r="AK204" t="str">
            <v>N/A</v>
          </cell>
          <cell r="AL204" t="str">
            <v>N/A</v>
          </cell>
          <cell r="AM204" t="str">
            <v>N/A</v>
          </cell>
          <cell r="AN204" t="str">
            <v>N/A</v>
          </cell>
          <cell r="BA204">
            <v>43.199999999999996</v>
          </cell>
        </row>
        <row r="205">
          <cell r="B205" t="str">
            <v>NP12CV</v>
          </cell>
          <cell r="C205" t="str">
            <v>Input Panel Cover for the NP-P474W/P474U/P554W/P554U projectors</v>
          </cell>
          <cell r="D205">
            <v>70</v>
          </cell>
          <cell r="E205">
            <v>70</v>
          </cell>
          <cell r="F205">
            <v>70</v>
          </cell>
          <cell r="G205">
            <v>52</v>
          </cell>
          <cell r="H205">
            <v>49</v>
          </cell>
          <cell r="I205">
            <v>52</v>
          </cell>
          <cell r="J205">
            <v>52</v>
          </cell>
          <cell r="K205">
            <v>52</v>
          </cell>
          <cell r="L205">
            <v>42</v>
          </cell>
          <cell r="M205">
            <v>0.04</v>
          </cell>
          <cell r="O205" t="e">
            <v>#N/A</v>
          </cell>
          <cell r="S205" t="str">
            <v>N/A</v>
          </cell>
          <cell r="T205">
            <v>39</v>
          </cell>
          <cell r="U205" t="str">
            <v>N/A</v>
          </cell>
          <cell r="V205">
            <v>90</v>
          </cell>
          <cell r="W205">
            <v>90</v>
          </cell>
          <cell r="X205">
            <v>67</v>
          </cell>
          <cell r="Y205">
            <v>63</v>
          </cell>
          <cell r="Z205">
            <v>67</v>
          </cell>
          <cell r="AA205">
            <v>0.04</v>
          </cell>
          <cell r="AG205" t="str">
            <v>N/A</v>
          </cell>
          <cell r="AH205" t="str">
            <v>N/A</v>
          </cell>
          <cell r="AI205" t="str">
            <v>N/A</v>
          </cell>
          <cell r="AJ205" t="str">
            <v>N/A</v>
          </cell>
          <cell r="AK205" t="str">
            <v>N/A</v>
          </cell>
          <cell r="AL205" t="str">
            <v>N/A</v>
          </cell>
          <cell r="AM205" t="str">
            <v>N/A</v>
          </cell>
          <cell r="AN205" t="str">
            <v>N/A</v>
          </cell>
          <cell r="BA205">
            <v>43.199999999999996</v>
          </cell>
        </row>
        <row r="206">
          <cell r="B206" t="str">
            <v>NP13CV-B</v>
          </cell>
          <cell r="C206" t="str">
            <v>Black Input Terminal Cover works with NP-PA804UL-B/PA804UL-W and NP-PA1004UL-B/PA1004UL-W projectors</v>
          </cell>
          <cell r="D206">
            <v>87</v>
          </cell>
          <cell r="E206">
            <v>87</v>
          </cell>
          <cell r="F206" t="str">
            <v xml:space="preserve"> No MAP Price </v>
          </cell>
          <cell r="G206">
            <v>67</v>
          </cell>
          <cell r="H206">
            <v>67</v>
          </cell>
          <cell r="I206">
            <v>67</v>
          </cell>
          <cell r="J206">
            <v>67</v>
          </cell>
          <cell r="K206">
            <v>67</v>
          </cell>
          <cell r="L206">
            <v>53</v>
          </cell>
          <cell r="M206">
            <v>0.04</v>
          </cell>
          <cell r="O206" t="e">
            <v>#N/A</v>
          </cell>
          <cell r="S206" t="str">
            <v>N/A</v>
          </cell>
          <cell r="T206">
            <v>59</v>
          </cell>
          <cell r="U206" t="str">
            <v>N/A</v>
          </cell>
          <cell r="V206">
            <v>111</v>
          </cell>
          <cell r="W206">
            <v>111</v>
          </cell>
          <cell r="X206">
            <v>86</v>
          </cell>
          <cell r="Y206">
            <v>86</v>
          </cell>
          <cell r="Z206">
            <v>86</v>
          </cell>
          <cell r="AA206">
            <v>0.04</v>
          </cell>
          <cell r="AG206" t="str">
            <v>N/A</v>
          </cell>
          <cell r="AH206" t="str">
            <v>N/A</v>
          </cell>
          <cell r="AI206" t="str">
            <v>N/A</v>
          </cell>
          <cell r="AJ206" t="str">
            <v>N/A</v>
          </cell>
          <cell r="AK206" t="str">
            <v>N/A</v>
          </cell>
          <cell r="AL206" t="str">
            <v>N/A</v>
          </cell>
          <cell r="AM206" t="str">
            <v>N/A</v>
          </cell>
          <cell r="AN206" t="str">
            <v>N/A</v>
          </cell>
          <cell r="BA206">
            <v>43.199999999999996</v>
          </cell>
        </row>
        <row r="207">
          <cell r="B207" t="str">
            <v>NP13CV-W</v>
          </cell>
          <cell r="C207" t="str">
            <v>White Input Terminal Cover works with NP-PA804UL-B/PA804UL-W and NP-PA1004UL-B/PA1004UL-W projectors</v>
          </cell>
          <cell r="D207">
            <v>87</v>
          </cell>
          <cell r="E207">
            <v>87</v>
          </cell>
          <cell r="F207" t="str">
            <v xml:space="preserve"> No MAP Price </v>
          </cell>
          <cell r="G207">
            <v>67</v>
          </cell>
          <cell r="H207">
            <v>67</v>
          </cell>
          <cell r="I207">
            <v>67</v>
          </cell>
          <cell r="J207">
            <v>67</v>
          </cell>
          <cell r="K207">
            <v>67</v>
          </cell>
          <cell r="L207">
            <v>53</v>
          </cell>
          <cell r="M207">
            <v>0.04</v>
          </cell>
          <cell r="O207" t="e">
            <v>#N/A</v>
          </cell>
          <cell r="S207" t="str">
            <v>N/A</v>
          </cell>
          <cell r="T207">
            <v>59</v>
          </cell>
          <cell r="U207" t="str">
            <v>N/A</v>
          </cell>
          <cell r="V207">
            <v>111</v>
          </cell>
          <cell r="W207">
            <v>111</v>
          </cell>
          <cell r="X207">
            <v>86</v>
          </cell>
          <cell r="Y207">
            <v>86</v>
          </cell>
          <cell r="Z207">
            <v>86</v>
          </cell>
          <cell r="AA207">
            <v>0.04</v>
          </cell>
          <cell r="AG207" t="str">
            <v>N/A</v>
          </cell>
          <cell r="AH207" t="str">
            <v>N/A</v>
          </cell>
          <cell r="AI207" t="str">
            <v>N/A</v>
          </cell>
          <cell r="AJ207" t="str">
            <v>N/A</v>
          </cell>
          <cell r="AK207" t="str">
            <v>N/A</v>
          </cell>
          <cell r="AL207" t="str">
            <v>N/A</v>
          </cell>
          <cell r="AM207" t="str">
            <v>N/A</v>
          </cell>
          <cell r="AN207" t="str">
            <v>N/A</v>
          </cell>
          <cell r="BA207">
            <v>43.199999999999996</v>
          </cell>
        </row>
        <row r="208">
          <cell r="B208" t="str">
            <v>NP02FT</v>
          </cell>
          <cell r="C208" t="str">
            <v>Replacement Filter for the NP-PX700W/PX750U/PX800X and NP-PX700W2/PX750U2/PX800X2 projectors</v>
          </cell>
          <cell r="D208">
            <v>130</v>
          </cell>
          <cell r="E208">
            <v>130</v>
          </cell>
          <cell r="F208" t="str">
            <v xml:space="preserve"> No MAP Price </v>
          </cell>
          <cell r="G208">
            <v>103</v>
          </cell>
          <cell r="H208">
            <v>98</v>
          </cell>
          <cell r="I208">
            <v>103</v>
          </cell>
          <cell r="J208">
            <v>103</v>
          </cell>
          <cell r="K208">
            <v>103</v>
          </cell>
          <cell r="L208">
            <v>85</v>
          </cell>
          <cell r="M208">
            <v>0.04</v>
          </cell>
          <cell r="O208" t="e">
            <v>#N/A</v>
          </cell>
          <cell r="S208" t="str">
            <v>N/A</v>
          </cell>
          <cell r="T208">
            <v>79</v>
          </cell>
          <cell r="U208" t="str">
            <v>N/A</v>
          </cell>
          <cell r="V208">
            <v>166</v>
          </cell>
          <cell r="W208">
            <v>166</v>
          </cell>
          <cell r="X208">
            <v>132</v>
          </cell>
          <cell r="Y208">
            <v>125</v>
          </cell>
          <cell r="Z208">
            <v>132</v>
          </cell>
          <cell r="AA208">
            <v>0.04</v>
          </cell>
          <cell r="AG208" t="str">
            <v>N/A</v>
          </cell>
          <cell r="AH208" t="str">
            <v>N/A</v>
          </cell>
          <cell r="AI208" t="str">
            <v>N/A</v>
          </cell>
          <cell r="AJ208" t="str">
            <v>N/A</v>
          </cell>
          <cell r="AK208" t="str">
            <v>N/A</v>
          </cell>
          <cell r="AL208" t="str">
            <v>N/A</v>
          </cell>
          <cell r="AM208" t="str">
            <v>N/A</v>
          </cell>
          <cell r="AN208" t="str">
            <v>N/A</v>
          </cell>
          <cell r="BA208">
            <v>85.44</v>
          </cell>
        </row>
        <row r="209">
          <cell r="B209" t="str">
            <v>NP03FT</v>
          </cell>
          <cell r="C209" t="str">
            <v>Replacement Filter for the NP-PH1000U and NP-PH1400U projectors</v>
          </cell>
          <cell r="D209">
            <v>249</v>
          </cell>
          <cell r="E209">
            <v>249</v>
          </cell>
          <cell r="F209" t="str">
            <v xml:space="preserve"> No MAP Price </v>
          </cell>
          <cell r="G209">
            <v>185</v>
          </cell>
          <cell r="H209">
            <v>175</v>
          </cell>
          <cell r="I209">
            <v>185</v>
          </cell>
          <cell r="J209">
            <v>185</v>
          </cell>
          <cell r="K209">
            <v>185</v>
          </cell>
          <cell r="L209">
            <v>150</v>
          </cell>
          <cell r="M209">
            <v>0.04</v>
          </cell>
          <cell r="O209" t="e">
            <v>#N/A</v>
          </cell>
          <cell r="S209" t="str">
            <v>N/A</v>
          </cell>
          <cell r="T209">
            <v>139</v>
          </cell>
          <cell r="U209" t="str">
            <v>N/A</v>
          </cell>
          <cell r="V209">
            <v>319</v>
          </cell>
          <cell r="W209">
            <v>319</v>
          </cell>
          <cell r="X209">
            <v>237</v>
          </cell>
          <cell r="Y209">
            <v>224</v>
          </cell>
          <cell r="Z209">
            <v>237</v>
          </cell>
          <cell r="AA209">
            <v>0.04</v>
          </cell>
          <cell r="AG209" t="str">
            <v>N/A</v>
          </cell>
          <cell r="AH209" t="str">
            <v>N/A</v>
          </cell>
          <cell r="AI209" t="str">
            <v>N/A</v>
          </cell>
          <cell r="AJ209" t="str">
            <v>N/A</v>
          </cell>
          <cell r="AK209" t="str">
            <v>N/A</v>
          </cell>
          <cell r="AL209" t="str">
            <v>N/A</v>
          </cell>
          <cell r="AM209" t="str">
            <v>N/A</v>
          </cell>
          <cell r="AN209" t="str">
            <v>N/A</v>
          </cell>
          <cell r="BA209">
            <v>152.63999999999999</v>
          </cell>
        </row>
        <row r="210">
          <cell r="B210" t="str">
            <v>NP06FT</v>
          </cell>
          <cell r="C210" t="str">
            <v>Replacement Filter for NP-PA653U/PA803U/PA853W/PA903X projectors</v>
          </cell>
          <cell r="D210">
            <v>97</v>
          </cell>
          <cell r="E210">
            <v>97</v>
          </cell>
          <cell r="F210" t="str">
            <v xml:space="preserve"> No MAP Price </v>
          </cell>
          <cell r="G210">
            <v>72</v>
          </cell>
          <cell r="H210">
            <v>68</v>
          </cell>
          <cell r="I210">
            <v>72</v>
          </cell>
          <cell r="J210">
            <v>72</v>
          </cell>
          <cell r="K210">
            <v>72</v>
          </cell>
          <cell r="L210">
            <v>59</v>
          </cell>
          <cell r="M210">
            <v>0.04</v>
          </cell>
          <cell r="O210" t="e">
            <v>#N/A</v>
          </cell>
          <cell r="S210" t="str">
            <v>N/A</v>
          </cell>
          <cell r="T210">
            <v>59</v>
          </cell>
          <cell r="U210" t="str">
            <v>N/A</v>
          </cell>
          <cell r="V210">
            <v>124</v>
          </cell>
          <cell r="W210">
            <v>124</v>
          </cell>
          <cell r="X210">
            <v>92</v>
          </cell>
          <cell r="Y210">
            <v>87</v>
          </cell>
          <cell r="Z210">
            <v>92</v>
          </cell>
          <cell r="AA210">
            <v>0.04</v>
          </cell>
          <cell r="AG210" t="str">
            <v>N/A</v>
          </cell>
          <cell r="AH210" t="str">
            <v>N/A</v>
          </cell>
          <cell r="AI210" t="str">
            <v>N/A</v>
          </cell>
          <cell r="AJ210" t="str">
            <v>N/A</v>
          </cell>
          <cell r="AK210" t="str">
            <v>N/A</v>
          </cell>
          <cell r="AL210" t="str">
            <v>N/A</v>
          </cell>
          <cell r="AM210" t="str">
            <v>N/A</v>
          </cell>
          <cell r="AN210" t="str">
            <v>N/A</v>
          </cell>
          <cell r="BA210">
            <v>59.519999999999996</v>
          </cell>
        </row>
        <row r="211">
          <cell r="B211" t="str">
            <v>NP01PW1</v>
          </cell>
          <cell r="C211" t="str">
            <v>Replacement power cable for NP-PX700W/PX750U/PX800X, NP-PX700W2/PX750U2/PX800X2, NP-PX803UL-BK/PX803UL-WH, NP-PX1004UL-BK/PX1004UL-WH, NP-PX1005QL-B/PX1005QL-W, NP-PX2000UL, NP-PH1000U/PH1400U, NP-PH1201QL, NP-PH1202HL and NP-PH1202HL1 projectors</v>
          </cell>
          <cell r="D211">
            <v>53</v>
          </cell>
          <cell r="E211">
            <v>53</v>
          </cell>
          <cell r="F211" t="str">
            <v xml:space="preserve"> No MAP Price </v>
          </cell>
          <cell r="G211">
            <v>34</v>
          </cell>
          <cell r="H211">
            <v>32</v>
          </cell>
          <cell r="I211">
            <v>34</v>
          </cell>
          <cell r="J211">
            <v>34</v>
          </cell>
          <cell r="K211">
            <v>34</v>
          </cell>
          <cell r="L211">
            <v>30</v>
          </cell>
          <cell r="M211">
            <v>0.04</v>
          </cell>
          <cell r="O211" t="e">
            <v>#N/A</v>
          </cell>
          <cell r="S211" t="str">
            <v>N/A</v>
          </cell>
          <cell r="T211">
            <v>29</v>
          </cell>
          <cell r="U211" t="str">
            <v>N/A</v>
          </cell>
          <cell r="V211">
            <v>68</v>
          </cell>
          <cell r="W211">
            <v>68</v>
          </cell>
          <cell r="X211">
            <v>44</v>
          </cell>
          <cell r="Y211">
            <v>41</v>
          </cell>
          <cell r="Z211">
            <v>44</v>
          </cell>
          <cell r="AA211">
            <v>0.04</v>
          </cell>
          <cell r="AG211" t="str">
            <v>N/A</v>
          </cell>
          <cell r="AH211" t="str">
            <v>N/A</v>
          </cell>
          <cell r="AI211" t="str">
            <v>N/A</v>
          </cell>
          <cell r="AJ211" t="str">
            <v>N/A</v>
          </cell>
          <cell r="AK211" t="str">
            <v>N/A</v>
          </cell>
          <cell r="AL211" t="str">
            <v>N/A</v>
          </cell>
          <cell r="AM211" t="str">
            <v>N/A</v>
          </cell>
          <cell r="AN211" t="str">
            <v>N/A</v>
          </cell>
          <cell r="BA211">
            <v>27.84</v>
          </cell>
        </row>
        <row r="212">
          <cell r="B212" t="str">
            <v>AD025-RF-X1</v>
          </cell>
          <cell r="C212" t="str">
            <v>XpanD 3D RF transmitter for use with NP-M282X/M322X/M322W/M402X, NP-M402H, NP-M283X/M323X/M323W/M363X/M363W/M403X/M403W, NP-M333XS/M353WS, NP-P502WL/P502HL, NP-P502WL-2/P502HL-2, NP-P452W/P452H/P502W/P502H, NP-PA521U/PA571W/PA621X, NP-PA622U/PA672W/PA722X, NP-PA653U/PA803U/PA853W/PA903X, NP-PA653UL/PA703UL/PA803UL, NP-PA804UL-B/PA804UL-W, NP-PA1004UL-B/PA1004UL-WNP-PX602WL-BK/PX602WL-WH/PX602UL-BK/PX602UL-WH, NP-PX803UL-BK/PX803UL-WH, NP-PX1004UL-BK/PX1004UL-WH, NP-PX1005QL-B/PX1005QL-W and NP-PH1202HL projectors. For use with X105-RF-X2 glasses.</v>
          </cell>
          <cell r="D212">
            <v>62</v>
          </cell>
          <cell r="E212">
            <v>62</v>
          </cell>
          <cell r="F212" t="str">
            <v xml:space="preserve"> No MAP Price </v>
          </cell>
          <cell r="G212">
            <v>53</v>
          </cell>
          <cell r="H212">
            <v>50</v>
          </cell>
          <cell r="I212">
            <v>53</v>
          </cell>
          <cell r="J212">
            <v>53</v>
          </cell>
          <cell r="K212">
            <v>53</v>
          </cell>
          <cell r="L212">
            <v>44</v>
          </cell>
          <cell r="M212">
            <v>0.04</v>
          </cell>
          <cell r="O212" t="e">
            <v>#N/A</v>
          </cell>
          <cell r="S212" t="str">
            <v>N/A</v>
          </cell>
          <cell r="T212">
            <v>39</v>
          </cell>
          <cell r="U212" t="str">
            <v>N/A</v>
          </cell>
          <cell r="V212">
            <v>79</v>
          </cell>
          <cell r="W212">
            <v>79</v>
          </cell>
          <cell r="X212">
            <v>68</v>
          </cell>
          <cell r="Y212">
            <v>64</v>
          </cell>
          <cell r="Z212">
            <v>68</v>
          </cell>
          <cell r="AA212">
            <v>0.04</v>
          </cell>
          <cell r="AG212" t="str">
            <v>N/A</v>
          </cell>
          <cell r="AH212" t="str">
            <v>N/A</v>
          </cell>
          <cell r="AI212" t="str">
            <v>N/A</v>
          </cell>
          <cell r="AJ212" t="str">
            <v>N/A</v>
          </cell>
          <cell r="AK212" t="str">
            <v>N/A</v>
          </cell>
          <cell r="AL212" t="str">
            <v>N/A</v>
          </cell>
          <cell r="AM212" t="str">
            <v>N/A</v>
          </cell>
          <cell r="AN212" t="str">
            <v>N/A</v>
          </cell>
          <cell r="BA212" t="str">
            <v xml:space="preserve"> </v>
          </cell>
        </row>
        <row r="213">
          <cell r="B213" t="str">
            <v>NP02Pi</v>
          </cell>
          <cell r="C213" t="str">
            <v>Interactive Stylus Pen for the NP03Wi and NP04Wi Interactive camera modules</v>
          </cell>
          <cell r="D213">
            <v>39</v>
          </cell>
          <cell r="E213">
            <v>39</v>
          </cell>
          <cell r="F213" t="str">
            <v xml:space="preserve"> No MAP Price </v>
          </cell>
          <cell r="G213">
            <v>33</v>
          </cell>
          <cell r="H213">
            <v>32</v>
          </cell>
          <cell r="I213">
            <v>33</v>
          </cell>
          <cell r="J213">
            <v>33</v>
          </cell>
          <cell r="K213">
            <v>33</v>
          </cell>
          <cell r="L213">
            <v>28</v>
          </cell>
          <cell r="M213">
            <v>0.04</v>
          </cell>
          <cell r="O213" t="e">
            <v>#N/A</v>
          </cell>
          <cell r="S213" t="str">
            <v>N/A</v>
          </cell>
          <cell r="T213">
            <v>29</v>
          </cell>
          <cell r="U213" t="str">
            <v>N/A</v>
          </cell>
          <cell r="V213">
            <v>50</v>
          </cell>
          <cell r="W213">
            <v>50</v>
          </cell>
          <cell r="X213">
            <v>42</v>
          </cell>
          <cell r="Y213">
            <v>41</v>
          </cell>
          <cell r="Z213">
            <v>42</v>
          </cell>
          <cell r="AA213">
            <v>0.04</v>
          </cell>
          <cell r="AG213" t="str">
            <v>N/A</v>
          </cell>
          <cell r="AH213" t="str">
            <v>N/A</v>
          </cell>
          <cell r="AI213" t="str">
            <v>N/A</v>
          </cell>
          <cell r="AJ213" t="str">
            <v>N/A</v>
          </cell>
          <cell r="AK213" t="str">
            <v>N/A</v>
          </cell>
          <cell r="AL213" t="str">
            <v>N/A</v>
          </cell>
          <cell r="AM213" t="str">
            <v>N/A</v>
          </cell>
          <cell r="AN213" t="str">
            <v>N/A</v>
          </cell>
          <cell r="BA213">
            <v>26.88</v>
          </cell>
        </row>
        <row r="214">
          <cell r="B214" t="str">
            <v>NP04Wi</v>
          </cell>
          <cell r="C214" t="str">
            <v>Interactive camera module with dual pens for the NP-U321H/UM351W/UM361X and NP-U321H-WK/UM351W-WK/UM361X-WK projectors</v>
          </cell>
          <cell r="D214">
            <v>640</v>
          </cell>
          <cell r="E214">
            <v>640</v>
          </cell>
          <cell r="F214" t="str">
            <v xml:space="preserve"> No MAP Price </v>
          </cell>
          <cell r="G214">
            <v>538</v>
          </cell>
          <cell r="H214">
            <v>512</v>
          </cell>
          <cell r="I214">
            <v>538</v>
          </cell>
          <cell r="J214">
            <v>538</v>
          </cell>
          <cell r="K214">
            <v>538</v>
          </cell>
          <cell r="L214">
            <v>448</v>
          </cell>
          <cell r="M214">
            <v>0.04</v>
          </cell>
          <cell r="O214" t="e">
            <v>#N/A</v>
          </cell>
          <cell r="S214" t="str">
            <v>N/A</v>
          </cell>
          <cell r="T214">
            <v>419</v>
          </cell>
          <cell r="U214" t="str">
            <v>N/A</v>
          </cell>
          <cell r="V214">
            <v>819</v>
          </cell>
          <cell r="W214">
            <v>819</v>
          </cell>
          <cell r="X214">
            <v>689</v>
          </cell>
          <cell r="Y214">
            <v>655</v>
          </cell>
          <cell r="Z214">
            <v>689</v>
          </cell>
          <cell r="AA214">
            <v>0.04</v>
          </cell>
          <cell r="AG214" t="str">
            <v>N/A</v>
          </cell>
          <cell r="AH214" t="str">
            <v>N/A</v>
          </cell>
          <cell r="AI214" t="str">
            <v>N/A</v>
          </cell>
          <cell r="AJ214" t="str">
            <v>N/A</v>
          </cell>
          <cell r="AK214" t="str">
            <v>N/A</v>
          </cell>
          <cell r="AL214" t="str">
            <v>N/A</v>
          </cell>
          <cell r="AM214" t="str">
            <v>N/A</v>
          </cell>
          <cell r="AN214" t="str">
            <v>N/A</v>
          </cell>
          <cell r="BA214">
            <v>447.35999999999996</v>
          </cell>
        </row>
        <row r="215">
          <cell r="B215" t="str">
            <v>NP01TM</v>
          </cell>
          <cell r="C215" t="str">
            <v>Interactive Touch Module for NP-UM361X/UM351W/UM352W, NP-UM361X-WK/UM351W-WK/UM352W-WK, NP-UM361Xi-WK/UM351Wi-WK, NP-UM361Xi-TM/UM351Wi-TM/UM352W-TM, NP-U321H,  NP-U321H-WK, NP-U321Hi-WK,  NP-U321Hi-TM and NP-M332XS/M352WS projectors</v>
          </cell>
          <cell r="D215">
            <v>323</v>
          </cell>
          <cell r="E215">
            <v>323</v>
          </cell>
          <cell r="F215" t="str">
            <v xml:space="preserve"> No MAP Price </v>
          </cell>
          <cell r="G215">
            <v>256</v>
          </cell>
          <cell r="H215">
            <v>243</v>
          </cell>
          <cell r="I215">
            <v>256</v>
          </cell>
          <cell r="J215">
            <v>256</v>
          </cell>
          <cell r="K215">
            <v>256</v>
          </cell>
          <cell r="L215">
            <v>210</v>
          </cell>
          <cell r="M215">
            <v>0.04</v>
          </cell>
          <cell r="O215" t="e">
            <v>#N/A</v>
          </cell>
          <cell r="S215" t="str">
            <v>N/A</v>
          </cell>
          <cell r="T215">
            <v>199</v>
          </cell>
          <cell r="U215" t="str">
            <v>N/A</v>
          </cell>
          <cell r="V215">
            <v>413</v>
          </cell>
          <cell r="W215">
            <v>413</v>
          </cell>
          <cell r="X215">
            <v>328</v>
          </cell>
          <cell r="Y215">
            <v>311</v>
          </cell>
          <cell r="Z215">
            <v>328</v>
          </cell>
          <cell r="AA215">
            <v>0.04</v>
          </cell>
          <cell r="AG215" t="str">
            <v>N/A</v>
          </cell>
          <cell r="AH215" t="str">
            <v>N/A</v>
          </cell>
          <cell r="AI215" t="str">
            <v>N/A</v>
          </cell>
          <cell r="AJ215" t="str">
            <v>N/A</v>
          </cell>
          <cell r="AK215" t="str">
            <v>N/A</v>
          </cell>
          <cell r="AL215" t="str">
            <v>N/A</v>
          </cell>
          <cell r="AM215" t="str">
            <v>N/A</v>
          </cell>
          <cell r="AN215" t="str">
            <v>N/A</v>
          </cell>
          <cell r="BA215">
            <v>211.2</v>
          </cell>
        </row>
        <row r="216">
          <cell r="B216" t="str">
            <v>NP01SW1</v>
          </cell>
          <cell r="C216"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216">
            <v>769</v>
          </cell>
          <cell r="E216">
            <v>769</v>
          </cell>
          <cell r="F216">
            <v>769</v>
          </cell>
          <cell r="G216">
            <v>608</v>
          </cell>
          <cell r="H216">
            <v>577</v>
          </cell>
          <cell r="I216">
            <v>608</v>
          </cell>
          <cell r="J216">
            <v>608</v>
          </cell>
          <cell r="K216">
            <v>608</v>
          </cell>
          <cell r="L216">
            <v>500</v>
          </cell>
          <cell r="M216">
            <v>0.04</v>
          </cell>
          <cell r="O216" t="e">
            <v>#N/A</v>
          </cell>
          <cell r="S216" t="str">
            <v>N/A</v>
          </cell>
          <cell r="T216">
            <v>469</v>
          </cell>
          <cell r="U216" t="str">
            <v>N/A</v>
          </cell>
          <cell r="V216">
            <v>984</v>
          </cell>
          <cell r="W216">
            <v>984</v>
          </cell>
          <cell r="X216">
            <v>778</v>
          </cell>
          <cell r="Y216">
            <v>739</v>
          </cell>
          <cell r="Z216">
            <v>778</v>
          </cell>
          <cell r="AA216">
            <v>0.04</v>
          </cell>
          <cell r="AG216" t="str">
            <v>N/A</v>
          </cell>
          <cell r="AH216" t="str">
            <v>N/A</v>
          </cell>
          <cell r="AI216" t="str">
            <v>N/A</v>
          </cell>
          <cell r="AJ216" t="str">
            <v>N/A</v>
          </cell>
          <cell r="AK216" t="str">
            <v>N/A</v>
          </cell>
          <cell r="AL216" t="str">
            <v>N/A</v>
          </cell>
          <cell r="AM216" t="str">
            <v>N/A</v>
          </cell>
          <cell r="AN216" t="str">
            <v>N/A</v>
          </cell>
          <cell r="BA216">
            <v>503.03999999999996</v>
          </cell>
        </row>
        <row r="217">
          <cell r="B217" t="str">
            <v>NP01SW2</v>
          </cell>
          <cell r="C217"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217">
            <v>935</v>
          </cell>
          <cell r="E217">
            <v>935</v>
          </cell>
          <cell r="F217">
            <v>935</v>
          </cell>
          <cell r="G217">
            <v>739</v>
          </cell>
          <cell r="H217">
            <v>702</v>
          </cell>
          <cell r="I217">
            <v>739</v>
          </cell>
          <cell r="J217">
            <v>739</v>
          </cell>
          <cell r="K217">
            <v>739</v>
          </cell>
          <cell r="L217">
            <v>608</v>
          </cell>
          <cell r="M217">
            <v>0.04</v>
          </cell>
          <cell r="O217" t="e">
            <v>#N/A</v>
          </cell>
          <cell r="S217" t="str">
            <v>N/A</v>
          </cell>
          <cell r="T217">
            <v>569</v>
          </cell>
          <cell r="U217" t="str">
            <v>N/A</v>
          </cell>
          <cell r="V217">
            <v>1197</v>
          </cell>
          <cell r="W217">
            <v>1197</v>
          </cell>
          <cell r="X217">
            <v>946</v>
          </cell>
          <cell r="Y217">
            <v>899</v>
          </cell>
          <cell r="Z217">
            <v>946</v>
          </cell>
          <cell r="AA217">
            <v>0.04</v>
          </cell>
          <cell r="AG217" t="str">
            <v>N/A</v>
          </cell>
          <cell r="AH217" t="str">
            <v>N/A</v>
          </cell>
          <cell r="AI217" t="str">
            <v>N/A</v>
          </cell>
          <cell r="AJ217" t="str">
            <v>N/A</v>
          </cell>
          <cell r="AK217" t="str">
            <v>N/A</v>
          </cell>
          <cell r="AL217" t="str">
            <v>N/A</v>
          </cell>
          <cell r="AM217" t="str">
            <v>N/A</v>
          </cell>
          <cell r="AN217" t="str">
            <v>N/A</v>
          </cell>
          <cell r="BA217">
            <v>611.52</v>
          </cell>
        </row>
        <row r="218">
          <cell r="B218" t="str">
            <v>NP02GL</v>
          </cell>
          <cell r="C218" t="str">
            <v>Active Shutter 3D glasses (PC Only) for NP-M282X/M322X/M322W/M402X, NP-X283X/M323X/M323W/M363X/M363W/M403X/M403H, NP-M332XS/M352WS, NP-M333XS/M353WS and VE281/VE281X projectors</v>
          </cell>
          <cell r="D218">
            <v>95</v>
          </cell>
          <cell r="E218">
            <v>95</v>
          </cell>
          <cell r="F218" t="str">
            <v xml:space="preserve"> No MAP Price </v>
          </cell>
          <cell r="G218">
            <v>76</v>
          </cell>
          <cell r="H218">
            <v>72</v>
          </cell>
          <cell r="I218">
            <v>76</v>
          </cell>
          <cell r="J218">
            <v>76</v>
          </cell>
          <cell r="K218">
            <v>76</v>
          </cell>
          <cell r="L218">
            <v>62</v>
          </cell>
          <cell r="M218">
            <v>0.04</v>
          </cell>
          <cell r="O218" t="e">
            <v>#N/A</v>
          </cell>
          <cell r="S218" t="str">
            <v>N/A</v>
          </cell>
          <cell r="T218">
            <v>59</v>
          </cell>
          <cell r="U218" t="str">
            <v>N/A</v>
          </cell>
          <cell r="V218">
            <v>122</v>
          </cell>
          <cell r="W218">
            <v>122</v>
          </cell>
          <cell r="X218">
            <v>97</v>
          </cell>
          <cell r="Y218">
            <v>92</v>
          </cell>
          <cell r="Z218">
            <v>97</v>
          </cell>
          <cell r="AA218">
            <v>0.04</v>
          </cell>
          <cell r="AG218" t="str">
            <v>N/A</v>
          </cell>
          <cell r="AH218" t="str">
            <v>N/A</v>
          </cell>
          <cell r="AI218" t="str">
            <v>N/A</v>
          </cell>
          <cell r="AJ218" t="str">
            <v>N/A</v>
          </cell>
          <cell r="AK218" t="str">
            <v>N/A</v>
          </cell>
          <cell r="AL218" t="str">
            <v>N/A</v>
          </cell>
          <cell r="AM218" t="str">
            <v>N/A</v>
          </cell>
          <cell r="AN218" t="str">
            <v>N/A</v>
          </cell>
          <cell r="BA218">
            <v>61.44</v>
          </cell>
        </row>
        <row r="219">
          <cell r="B219" t="str">
            <v>NP02LM1</v>
          </cell>
          <cell r="C219" t="str">
            <v>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v>
          </cell>
          <cell r="D219">
            <v>85</v>
          </cell>
          <cell r="E219">
            <v>85</v>
          </cell>
          <cell r="F219" t="str">
            <v xml:space="preserve"> No MAP Price </v>
          </cell>
          <cell r="G219">
            <v>59</v>
          </cell>
          <cell r="H219">
            <v>56</v>
          </cell>
          <cell r="I219">
            <v>59</v>
          </cell>
          <cell r="J219">
            <v>59</v>
          </cell>
          <cell r="K219">
            <v>59</v>
          </cell>
          <cell r="L219">
            <v>47</v>
          </cell>
          <cell r="M219">
            <v>0.04</v>
          </cell>
          <cell r="O219" t="e">
            <v>#N/A</v>
          </cell>
          <cell r="S219" t="str">
            <v>N/A</v>
          </cell>
          <cell r="T219">
            <v>49</v>
          </cell>
          <cell r="U219" t="str">
            <v>N/A</v>
          </cell>
          <cell r="V219">
            <v>109</v>
          </cell>
          <cell r="W219">
            <v>109</v>
          </cell>
          <cell r="X219">
            <v>76</v>
          </cell>
          <cell r="Y219">
            <v>72</v>
          </cell>
          <cell r="Z219">
            <v>76</v>
          </cell>
          <cell r="AA219">
            <v>0.04</v>
          </cell>
          <cell r="AG219" t="str">
            <v>N/A</v>
          </cell>
          <cell r="AH219" t="str">
            <v>N/A</v>
          </cell>
          <cell r="AI219" t="str">
            <v>N/A</v>
          </cell>
          <cell r="AJ219" t="str">
            <v>N/A</v>
          </cell>
          <cell r="AK219" t="str">
            <v>N/A</v>
          </cell>
          <cell r="AL219" t="str">
            <v>N/A</v>
          </cell>
          <cell r="AM219" t="str">
            <v>N/A</v>
          </cell>
          <cell r="AN219" t="str">
            <v>N/A</v>
          </cell>
          <cell r="BA219">
            <v>48</v>
          </cell>
        </row>
        <row r="220">
          <cell r="B220" t="str">
            <v>NP05LM1</v>
          </cell>
          <cell r="C220" t="str">
            <v>Wireless LAN module for the NP-ME301X/ME331X/ME361X/ME401X/ME301W/ME331W/ME361W/ME401W, NP-MC372X/MC382W, NP-ME402X/ME372W/ME382U, NP-MC453X/MC423W, NP-ME453X/ME423W/ME403U, NP-UM361X/UM351W/UM352W, NP-UM361X-WK/UM351W-WK/UM352W-WK, NP-UM361Xi-WK/UM351Wi-WK, NP-UM361Xi-TM/UM351Wi-TM/UM352W-TM, NP-U321H,  NP-U321H-WK, NP-U321Hi-WK, NP-U321Hi-TM, NP-M283X/M323X/M363X/M403X/M323W/M363W/M403H, NP_M333XS/M353WS, NP-P502WL/P502HL, NP-P502WL-2/P502HL-2, NP-P525WL/P525UL/P605UL, NP-PE455WL/PE455UL, NP-P474W/P474U/P554W/P554U and NP-P452W/P452H/P502W/P502H projectors</v>
          </cell>
          <cell r="D220">
            <v>85</v>
          </cell>
          <cell r="E220">
            <v>85</v>
          </cell>
          <cell r="F220" t="str">
            <v xml:space="preserve"> No MAP Price </v>
          </cell>
          <cell r="G220">
            <v>59</v>
          </cell>
          <cell r="H220">
            <v>56</v>
          </cell>
          <cell r="I220">
            <v>59</v>
          </cell>
          <cell r="J220">
            <v>59</v>
          </cell>
          <cell r="K220">
            <v>59</v>
          </cell>
          <cell r="L220">
            <v>47</v>
          </cell>
          <cell r="M220">
            <v>0.04</v>
          </cell>
          <cell r="O220" t="e">
            <v>#N/A</v>
          </cell>
          <cell r="S220" t="str">
            <v>N/A</v>
          </cell>
          <cell r="T220">
            <v>49</v>
          </cell>
          <cell r="U220" t="str">
            <v>N/A</v>
          </cell>
          <cell r="V220">
            <v>109</v>
          </cell>
          <cell r="W220">
            <v>109</v>
          </cell>
          <cell r="X220">
            <v>76</v>
          </cell>
          <cell r="Y220">
            <v>72</v>
          </cell>
          <cell r="Z220">
            <v>76</v>
          </cell>
          <cell r="AA220">
            <v>0.04</v>
          </cell>
          <cell r="AG220" t="str">
            <v>N/A</v>
          </cell>
          <cell r="AH220" t="str">
            <v>N/A</v>
          </cell>
          <cell r="AI220" t="str">
            <v>N/A</v>
          </cell>
          <cell r="AJ220" t="str">
            <v>N/A</v>
          </cell>
          <cell r="AK220" t="str">
            <v>N/A</v>
          </cell>
          <cell r="AL220" t="str">
            <v>N/A</v>
          </cell>
          <cell r="AM220" t="str">
            <v>N/A</v>
          </cell>
          <cell r="AN220" t="str">
            <v>N/A</v>
          </cell>
          <cell r="BA220">
            <v>48</v>
          </cell>
        </row>
        <row r="221">
          <cell r="B221" t="str">
            <v>PWRCRD-PJPX</v>
          </cell>
          <cell r="C221" t="str">
            <v>Replacement power cable for NP4100/4100W, NP-PA500X/PA500U/PA550W/PA600X, NP-PA521U/PA571W/PA621X, NP-PA622UPA672W/PA722X,  NP-PA653U/PA803U/PA853W/PA903X, NP-PA653UL/PA703UL/PA803UL, NP-PA804UL-B/PA804UL-W and NP-PA1004UL-B/PA1004UL-W projectors.</v>
          </cell>
          <cell r="D221">
            <v>30</v>
          </cell>
          <cell r="E221">
            <v>30</v>
          </cell>
          <cell r="F221" t="str">
            <v xml:space="preserve"> No MAP Price </v>
          </cell>
          <cell r="G221">
            <v>21</v>
          </cell>
          <cell r="H221">
            <v>20</v>
          </cell>
          <cell r="I221">
            <v>21</v>
          </cell>
          <cell r="J221">
            <v>21</v>
          </cell>
          <cell r="K221">
            <v>21</v>
          </cell>
          <cell r="L221">
            <v>17</v>
          </cell>
          <cell r="M221">
            <v>0.04</v>
          </cell>
          <cell r="O221" t="e">
            <v>#N/A</v>
          </cell>
          <cell r="S221" t="str">
            <v>N/A</v>
          </cell>
          <cell r="T221">
            <v>19</v>
          </cell>
          <cell r="U221" t="str">
            <v>N/A</v>
          </cell>
          <cell r="V221">
            <v>38</v>
          </cell>
          <cell r="W221">
            <v>38</v>
          </cell>
          <cell r="X221">
            <v>27</v>
          </cell>
          <cell r="Y221">
            <v>26</v>
          </cell>
          <cell r="Z221">
            <v>27</v>
          </cell>
          <cell r="AA221">
            <v>0.04</v>
          </cell>
          <cell r="AG221" t="str">
            <v>N/A</v>
          </cell>
          <cell r="AH221" t="str">
            <v>N/A</v>
          </cell>
          <cell r="AI221" t="str">
            <v>N/A</v>
          </cell>
          <cell r="AJ221" t="str">
            <v>N/A</v>
          </cell>
          <cell r="AK221" t="str">
            <v>N/A</v>
          </cell>
          <cell r="AL221" t="str">
            <v>N/A</v>
          </cell>
          <cell r="AM221" t="str">
            <v>N/A</v>
          </cell>
          <cell r="AN221" t="str">
            <v>N/A</v>
          </cell>
          <cell r="BA221">
            <v>17.28</v>
          </cell>
        </row>
        <row r="222">
          <cell r="B222" t="str">
            <v>PWRCRD-VT70</v>
          </cell>
          <cell r="C222" t="str">
            <v>Replacement power cable for NP-M282X/M322X/M322W/M402X, NP-M283X/M323X/M363X/M403X/M323W/M363W/M403H, NP-M332XS/M352WS, NP-M333XS/M353WS, NP-ME301X/ME331X/ME361X/ME401X/ME301W/ME331W/ME361W/ME401W, NP-MC372X/MC382W, NP-ME402X/ME372W/ME382U, NP-MC453X/MC423W, NP-ME453X/ME423W/ME403U, NP-P506QL, NP-P525WL/P525UL/P605UL, NP-PE455WL/PE455UL,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NP-UM383WL projectors</v>
          </cell>
          <cell r="D222">
            <v>25</v>
          </cell>
          <cell r="E222">
            <v>25</v>
          </cell>
          <cell r="F222" t="str">
            <v xml:space="preserve"> No MAP Price </v>
          </cell>
          <cell r="G222">
            <v>18</v>
          </cell>
          <cell r="H222">
            <v>17</v>
          </cell>
          <cell r="I222">
            <v>18</v>
          </cell>
          <cell r="J222">
            <v>18</v>
          </cell>
          <cell r="K222">
            <v>18</v>
          </cell>
          <cell r="L222">
            <v>14</v>
          </cell>
          <cell r="M222">
            <v>0.04</v>
          </cell>
          <cell r="O222" t="e">
            <v>#N/A</v>
          </cell>
          <cell r="S222" t="str">
            <v>N/A</v>
          </cell>
          <cell r="T222">
            <v>9</v>
          </cell>
          <cell r="U222" t="str">
            <v>N/A</v>
          </cell>
          <cell r="V222">
            <v>32</v>
          </cell>
          <cell r="W222">
            <v>32</v>
          </cell>
          <cell r="X222">
            <v>23</v>
          </cell>
          <cell r="Y222">
            <v>22</v>
          </cell>
          <cell r="Z222">
            <v>23</v>
          </cell>
          <cell r="AA222">
            <v>0.04</v>
          </cell>
          <cell r="AG222" t="str">
            <v>N/A</v>
          </cell>
          <cell r="AH222" t="str">
            <v>N/A</v>
          </cell>
          <cell r="AI222" t="str">
            <v>N/A</v>
          </cell>
          <cell r="AJ222" t="str">
            <v>N/A</v>
          </cell>
          <cell r="AK222" t="str">
            <v>N/A</v>
          </cell>
          <cell r="AL222" t="str">
            <v>N/A</v>
          </cell>
          <cell r="AM222" t="str">
            <v>N/A</v>
          </cell>
          <cell r="AN222" t="str">
            <v>N/A</v>
          </cell>
          <cell r="BA222">
            <v>14.399999999999999</v>
          </cell>
        </row>
        <row r="223">
          <cell r="B223" t="str">
            <v>NP01MR</v>
          </cell>
          <cell r="C223" t="str">
            <v>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v>
          </cell>
          <cell r="D223">
            <v>50</v>
          </cell>
          <cell r="E223">
            <v>50</v>
          </cell>
          <cell r="F223" t="str">
            <v xml:space="preserve"> No MAP Price </v>
          </cell>
          <cell r="G223">
            <v>40</v>
          </cell>
          <cell r="H223">
            <v>38</v>
          </cell>
          <cell r="I223">
            <v>40</v>
          </cell>
          <cell r="J223">
            <v>40</v>
          </cell>
          <cell r="K223">
            <v>40</v>
          </cell>
          <cell r="L223">
            <v>33</v>
          </cell>
          <cell r="M223">
            <v>0.04</v>
          </cell>
          <cell r="O223" t="e">
            <v>#N/A</v>
          </cell>
          <cell r="S223" t="str">
            <v>N/A</v>
          </cell>
          <cell r="T223">
            <v>29</v>
          </cell>
          <cell r="U223" t="str">
            <v>N/A</v>
          </cell>
          <cell r="V223">
            <v>64</v>
          </cell>
          <cell r="W223">
            <v>64</v>
          </cell>
          <cell r="X223">
            <v>51</v>
          </cell>
          <cell r="Y223">
            <v>49</v>
          </cell>
          <cell r="Z223">
            <v>51</v>
          </cell>
          <cell r="AA223">
            <v>0.04</v>
          </cell>
          <cell r="AG223" t="str">
            <v>N/A</v>
          </cell>
          <cell r="AH223" t="str">
            <v>N/A</v>
          </cell>
          <cell r="AI223" t="str">
            <v>N/A</v>
          </cell>
          <cell r="AJ223" t="str">
            <v>N/A</v>
          </cell>
          <cell r="AK223" t="str">
            <v>N/A</v>
          </cell>
          <cell r="AL223" t="str">
            <v>N/A</v>
          </cell>
          <cell r="AM223" t="str">
            <v>N/A</v>
          </cell>
          <cell r="AN223" t="str">
            <v>N/A</v>
          </cell>
          <cell r="BA223">
            <v>32.64</v>
          </cell>
        </row>
        <row r="224">
          <cell r="B224" t="str">
            <v>RGBCBL-PJPX</v>
          </cell>
          <cell r="C224" t="str">
            <v>Replacement RGB signal cable for all NEC projector and plasma models</v>
          </cell>
          <cell r="D224">
            <v>59</v>
          </cell>
          <cell r="E224">
            <v>59</v>
          </cell>
          <cell r="F224" t="str">
            <v xml:space="preserve"> No MAP Price </v>
          </cell>
          <cell r="G224">
            <v>47</v>
          </cell>
          <cell r="H224">
            <v>45</v>
          </cell>
          <cell r="I224">
            <v>47</v>
          </cell>
          <cell r="J224">
            <v>47</v>
          </cell>
          <cell r="K224">
            <v>47</v>
          </cell>
          <cell r="L224">
            <v>39</v>
          </cell>
          <cell r="M224">
            <v>0.04</v>
          </cell>
          <cell r="O224" t="e">
            <v>#N/A</v>
          </cell>
          <cell r="S224" t="str">
            <v>N/A</v>
          </cell>
          <cell r="T224">
            <v>29</v>
          </cell>
          <cell r="U224" t="str">
            <v>N/A</v>
          </cell>
          <cell r="V224">
            <v>76</v>
          </cell>
          <cell r="W224">
            <v>76</v>
          </cell>
          <cell r="X224">
            <v>60</v>
          </cell>
          <cell r="Y224">
            <v>58</v>
          </cell>
          <cell r="Z224">
            <v>60</v>
          </cell>
          <cell r="AA224">
            <v>0.04</v>
          </cell>
          <cell r="AG224" t="str">
            <v>N/A</v>
          </cell>
          <cell r="AH224" t="str">
            <v>N/A</v>
          </cell>
          <cell r="AI224" t="str">
            <v>N/A</v>
          </cell>
          <cell r="AJ224" t="str">
            <v>N/A</v>
          </cell>
          <cell r="AK224" t="str">
            <v>N/A</v>
          </cell>
          <cell r="AL224" t="str">
            <v>N/A</v>
          </cell>
          <cell r="AM224" t="str">
            <v>N/A</v>
          </cell>
          <cell r="AN224" t="str">
            <v>N/A</v>
          </cell>
          <cell r="BA224">
            <v>33.6</v>
          </cell>
        </row>
        <row r="225">
          <cell r="B225" t="str">
            <v>X105-RF-X2</v>
          </cell>
          <cell r="C225" t="str">
            <v>XpanD 3D RF glasses for use with NP-M282X/M322X/M322W/M402X/M402H, NP-M283X/M323X/M323W/M363X/M363W/M403X/M403H, NP-M333XS/M353WS, NP-P502WL/P502HL, NP-P502WL-2/P502HL-2, NP-P452W/P452H/P502W/P502H, NP-PA521U/PA571W/PA621X, NP-PA622U/PA672W/PA722X, NP-PA653U/PA803U/PA853W/PA903X, NP-PA653UL/PA703UL/PA803UL, NP-PA804UL-B/PA804UL-W, NP-PA1004UL-B/PA1004UL-WNP-PX602WL-BK/PX602WL-WH/PX602UL-BK/PX602UL-WH, NP-PX803UL-BK/PX803UL-WH, NP-PX1004UL-BK/PX1004UL-WH, NP-PX1005QL-B/PX1005QL-W and NP-PH1202HL projectors. Requires one AD025-RF-X1 RF transmitter per room.</v>
          </cell>
          <cell r="D225">
            <v>72</v>
          </cell>
          <cell r="E225">
            <v>72</v>
          </cell>
          <cell r="F225" t="str">
            <v xml:space="preserve"> No MAP Price </v>
          </cell>
          <cell r="G225">
            <v>61</v>
          </cell>
          <cell r="H225">
            <v>58</v>
          </cell>
          <cell r="I225">
            <v>61</v>
          </cell>
          <cell r="J225">
            <v>61</v>
          </cell>
          <cell r="K225">
            <v>61</v>
          </cell>
          <cell r="L225">
            <v>51</v>
          </cell>
          <cell r="M225">
            <v>0.04</v>
          </cell>
          <cell r="O225" t="e">
            <v>#N/A</v>
          </cell>
          <cell r="S225" t="str">
            <v>N/A</v>
          </cell>
          <cell r="T225">
            <v>49</v>
          </cell>
          <cell r="U225" t="str">
            <v>N/A</v>
          </cell>
          <cell r="V225">
            <v>92</v>
          </cell>
          <cell r="W225">
            <v>92</v>
          </cell>
          <cell r="X225">
            <v>78</v>
          </cell>
          <cell r="Y225">
            <v>74</v>
          </cell>
          <cell r="Z225">
            <v>78</v>
          </cell>
          <cell r="AA225">
            <v>0.04</v>
          </cell>
          <cell r="AG225" t="str">
            <v>N/A</v>
          </cell>
          <cell r="AH225" t="str">
            <v>N/A</v>
          </cell>
          <cell r="AI225" t="str">
            <v>N/A</v>
          </cell>
          <cell r="AJ225" t="str">
            <v>N/A</v>
          </cell>
          <cell r="AK225" t="str">
            <v>N/A</v>
          </cell>
          <cell r="AL225" t="str">
            <v>N/A</v>
          </cell>
          <cell r="AM225" t="str">
            <v>N/A</v>
          </cell>
          <cell r="AN225" t="str">
            <v>N/A</v>
          </cell>
          <cell r="BA225">
            <v>49.92</v>
          </cell>
        </row>
        <row r="226">
          <cell r="F226" t="str">
            <v xml:space="preserve"> </v>
          </cell>
          <cell r="BA226" t="str">
            <v xml:space="preserve"> </v>
          </cell>
        </row>
        <row r="227">
          <cell r="B227" t="str">
            <v>AS173M-BK</v>
          </cell>
          <cell r="C227" t="str">
            <v>AccuSync AS173M-BK, 17" LED Backlit LCD monitor, 1280 X 1024 , NaViSet, HDMI, DisplayPort &amp; VGA Inputs, Speakers, Black, 3 Year Warranty (Suggested Replacement Model for the AS172-BK)</v>
          </cell>
          <cell r="D227">
            <v>164</v>
          </cell>
          <cell r="E227">
            <v>159</v>
          </cell>
          <cell r="F227">
            <v>159</v>
          </cell>
          <cell r="G227">
            <v>143</v>
          </cell>
          <cell r="H227">
            <v>140</v>
          </cell>
          <cell r="I227">
            <v>143</v>
          </cell>
          <cell r="J227">
            <v>143</v>
          </cell>
          <cell r="K227">
            <v>143</v>
          </cell>
          <cell r="L227">
            <v>140</v>
          </cell>
          <cell r="M227">
            <v>0.04</v>
          </cell>
          <cell r="O227">
            <v>0</v>
          </cell>
          <cell r="T227" t="e">
            <v>#N/A</v>
          </cell>
          <cell r="U227" t="str">
            <v>N/A</v>
          </cell>
          <cell r="V227">
            <v>242</v>
          </cell>
          <cell r="W227">
            <v>204</v>
          </cell>
          <cell r="X227">
            <v>183</v>
          </cell>
          <cell r="Y227">
            <v>179</v>
          </cell>
          <cell r="Z227">
            <v>183</v>
          </cell>
          <cell r="AA227" t="e">
            <v>#N/A</v>
          </cell>
          <cell r="AC227">
            <v>0</v>
          </cell>
          <cell r="AG227" t="e">
            <v>#N/A</v>
          </cell>
          <cell r="AH227" t="e">
            <v>#N/A</v>
          </cell>
          <cell r="AI227" t="str">
            <v>N/A</v>
          </cell>
          <cell r="AJ227" t="str">
            <v>N/A</v>
          </cell>
          <cell r="AK227">
            <v>3</v>
          </cell>
          <cell r="AL227">
            <v>137</v>
          </cell>
          <cell r="AM227">
            <v>140</v>
          </cell>
          <cell r="AN227">
            <v>175</v>
          </cell>
          <cell r="BA227">
            <v>134.4</v>
          </cell>
        </row>
        <row r="228">
          <cell r="B228" t="str">
            <v>AS194Mi-BK</v>
          </cell>
          <cell r="C228" t="str">
            <v>AccuSync AS19Mi-BK, 19" LED Backlit LCD monitor, IPS, 1280 X 1024, NaViSet, HDMI, DisplayPort &amp; VGA Inputs, Speakers, Black, 3 Year Warranty</v>
          </cell>
          <cell r="D228">
            <v>197</v>
          </cell>
          <cell r="E228">
            <v>185</v>
          </cell>
          <cell r="F228">
            <v>185</v>
          </cell>
          <cell r="G228">
            <v>166</v>
          </cell>
          <cell r="H228">
            <v>163</v>
          </cell>
          <cell r="I228">
            <v>166</v>
          </cell>
          <cell r="J228">
            <v>166</v>
          </cell>
          <cell r="K228">
            <v>166</v>
          </cell>
          <cell r="L228">
            <v>163</v>
          </cell>
          <cell r="M228">
            <v>0.04</v>
          </cell>
          <cell r="O228">
            <v>0</v>
          </cell>
          <cell r="T228" t="e">
            <v>#N/A</v>
          </cell>
          <cell r="U228" t="str">
            <v>N/A</v>
          </cell>
          <cell r="V228">
            <v>290</v>
          </cell>
          <cell r="W228">
            <v>237</v>
          </cell>
          <cell r="X228">
            <v>212</v>
          </cell>
          <cell r="Y228">
            <v>209</v>
          </cell>
          <cell r="Z228">
            <v>212</v>
          </cell>
          <cell r="AA228" t="e">
            <v>#N/A</v>
          </cell>
          <cell r="AC228">
            <v>0</v>
          </cell>
          <cell r="AG228" t="e">
            <v>#N/A</v>
          </cell>
          <cell r="AH228" t="e">
            <v>#N/A</v>
          </cell>
          <cell r="AI228" t="str">
            <v>N/A</v>
          </cell>
          <cell r="AJ228" t="str">
            <v>N/A</v>
          </cell>
          <cell r="AK228">
            <v>3</v>
          </cell>
          <cell r="AL228">
            <v>160</v>
          </cell>
          <cell r="AM228">
            <v>163</v>
          </cell>
          <cell r="AN228">
            <v>205</v>
          </cell>
          <cell r="BA228">
            <v>156.47999999999999</v>
          </cell>
        </row>
        <row r="229">
          <cell r="B229" t="str">
            <v>AS221F-BK</v>
          </cell>
          <cell r="C229" t="str">
            <v>AccuSync AS221F-BK, 21.5" Widescreen LED Backlit LCD monitor with 3-sided Ultra Narrow Bezels, 1920 X 1080,  HDMI, DisplayPort, VGA Inputs, NaViSet, Speakers, Black Cabinet, 3 Year Warranty (Suggested Replacement Model for the AS171-BK)</v>
          </cell>
          <cell r="D229">
            <v>195</v>
          </cell>
          <cell r="E229">
            <v>195</v>
          </cell>
          <cell r="F229">
            <v>195</v>
          </cell>
          <cell r="G229">
            <v>181</v>
          </cell>
          <cell r="H229">
            <v>172</v>
          </cell>
          <cell r="I229">
            <v>181</v>
          </cell>
          <cell r="J229">
            <v>181</v>
          </cell>
          <cell r="K229">
            <v>181</v>
          </cell>
          <cell r="L229">
            <v>172</v>
          </cell>
          <cell r="M229">
            <v>0.04</v>
          </cell>
          <cell r="O229">
            <v>0</v>
          </cell>
          <cell r="T229">
            <v>129</v>
          </cell>
          <cell r="U229" t="str">
            <v>N/A</v>
          </cell>
          <cell r="V229">
            <v>288</v>
          </cell>
          <cell r="W229">
            <v>250</v>
          </cell>
          <cell r="X229">
            <v>232</v>
          </cell>
          <cell r="Y229">
            <v>220</v>
          </cell>
          <cell r="Z229">
            <v>232</v>
          </cell>
          <cell r="AA229">
            <v>0.04</v>
          </cell>
          <cell r="AC229">
            <v>0</v>
          </cell>
          <cell r="AG229">
            <v>0</v>
          </cell>
          <cell r="AH229" t="str">
            <v>N/A</v>
          </cell>
          <cell r="AI229" t="str">
            <v>N/A</v>
          </cell>
          <cell r="AJ229" t="str">
            <v>N/A</v>
          </cell>
          <cell r="AK229">
            <v>3</v>
          </cell>
          <cell r="AL229">
            <v>169</v>
          </cell>
          <cell r="AM229">
            <v>178</v>
          </cell>
          <cell r="AN229">
            <v>216</v>
          </cell>
          <cell r="BA229">
            <v>165.12</v>
          </cell>
        </row>
        <row r="230">
          <cell r="B230" t="str">
            <v>AS241F-BK</v>
          </cell>
          <cell r="C230" t="str">
            <v>AccuSync AS241F-BK, 23.8" Widescreen LED Backlit LCD monitor with 3-sided Ultra Narrow Bezels, 1920 X 1080,  HDMI, DisplayPort, VGA Inputs, NaViSet, Speakers, Black Cabinet, 3 Year Warranty</v>
          </cell>
          <cell r="D230">
            <v>219</v>
          </cell>
          <cell r="E230">
            <v>195</v>
          </cell>
          <cell r="F230">
            <v>195</v>
          </cell>
          <cell r="G230">
            <v>181</v>
          </cell>
          <cell r="H230">
            <v>172</v>
          </cell>
          <cell r="I230">
            <v>181</v>
          </cell>
          <cell r="J230">
            <v>181</v>
          </cell>
          <cell r="K230">
            <v>181</v>
          </cell>
          <cell r="L230">
            <v>172</v>
          </cell>
          <cell r="M230">
            <v>0.04</v>
          </cell>
          <cell r="O230">
            <v>0</v>
          </cell>
          <cell r="T230">
            <v>129</v>
          </cell>
          <cell r="U230" t="str">
            <v>N/A</v>
          </cell>
          <cell r="V230">
            <v>322</v>
          </cell>
          <cell r="W230">
            <v>250</v>
          </cell>
          <cell r="X230">
            <v>232</v>
          </cell>
          <cell r="Y230">
            <v>220</v>
          </cell>
          <cell r="Z230">
            <v>232</v>
          </cell>
          <cell r="AA230">
            <v>0.04</v>
          </cell>
          <cell r="AC230">
            <v>0</v>
          </cell>
          <cell r="AG230">
            <v>0</v>
          </cell>
          <cell r="AH230" t="str">
            <v>N/A</v>
          </cell>
          <cell r="AI230" t="str">
            <v>N/A</v>
          </cell>
          <cell r="AJ230" t="str">
            <v>N/A</v>
          </cell>
          <cell r="AK230">
            <v>3</v>
          </cell>
          <cell r="AL230">
            <v>169</v>
          </cell>
          <cell r="AM230">
            <v>178</v>
          </cell>
          <cell r="AN230">
            <v>216</v>
          </cell>
          <cell r="BA230">
            <v>165.12</v>
          </cell>
        </row>
        <row r="231">
          <cell r="B231" t="str">
            <v>AS271F-BK</v>
          </cell>
          <cell r="C231" t="str">
            <v>AccuSync AS271F-BK, 27" IPS Widescreen LED Backlit LCD monitor with 3-sided Ultra Narrow Bezels, 1920 X 1080,  HDMI, DisplayPort, VGA Inputs, NaViSet, Speakers, Black Cabinet, 3 Year Warranty</v>
          </cell>
          <cell r="D231">
            <v>279</v>
          </cell>
          <cell r="E231">
            <v>239</v>
          </cell>
          <cell r="F231">
            <v>239</v>
          </cell>
          <cell r="G231">
            <v>221</v>
          </cell>
          <cell r="H231">
            <v>210</v>
          </cell>
          <cell r="I231">
            <v>221</v>
          </cell>
          <cell r="J231">
            <v>221</v>
          </cell>
          <cell r="K231">
            <v>221</v>
          </cell>
          <cell r="L231">
            <v>210</v>
          </cell>
          <cell r="M231">
            <v>0.04</v>
          </cell>
          <cell r="O231">
            <v>0</v>
          </cell>
          <cell r="T231" t="e">
            <v>#N/A</v>
          </cell>
          <cell r="U231" t="str">
            <v>N/A</v>
          </cell>
          <cell r="V231">
            <v>411</v>
          </cell>
          <cell r="W231">
            <v>306</v>
          </cell>
          <cell r="X231">
            <v>283</v>
          </cell>
          <cell r="Y231">
            <v>269</v>
          </cell>
          <cell r="Z231">
            <v>283</v>
          </cell>
          <cell r="AA231" t="e">
            <v>#N/A</v>
          </cell>
          <cell r="AC231">
            <v>0</v>
          </cell>
          <cell r="AG231" t="e">
            <v>#N/A</v>
          </cell>
          <cell r="AH231" t="e">
            <v>#N/A</v>
          </cell>
          <cell r="AI231" t="str">
            <v>N/A</v>
          </cell>
          <cell r="AJ231" t="str">
            <v>N/A</v>
          </cell>
          <cell r="AK231">
            <v>4</v>
          </cell>
          <cell r="AL231">
            <v>206</v>
          </cell>
          <cell r="AM231">
            <v>217</v>
          </cell>
          <cell r="AN231">
            <v>264</v>
          </cell>
          <cell r="BA231">
            <v>201.6</v>
          </cell>
        </row>
        <row r="232">
          <cell r="C232" t="str">
            <v/>
          </cell>
          <cell r="BA232" t="str">
            <v xml:space="preserve"> </v>
          </cell>
        </row>
        <row r="233">
          <cell r="B233" t="str">
            <v>E172M-BK</v>
          </cell>
          <cell r="C233" t="str">
            <v>MultiSync E172M-BK, 17" LED backlit LCD monitor, 1280 x 1024, Height-Adjustable Stand, HDMI, DisplayPort, VGA inputs, No Touch Auto Adjust, NaViSet Software, Integrated Speakers, Black Cabinet, 3 Year Warranty (Suggested Replacement Model for the LCD175M-BK)</v>
          </cell>
          <cell r="D233">
            <v>186</v>
          </cell>
          <cell r="E233">
            <v>179</v>
          </cell>
          <cell r="F233">
            <v>179</v>
          </cell>
          <cell r="G233">
            <v>166</v>
          </cell>
          <cell r="H233">
            <v>158</v>
          </cell>
          <cell r="I233">
            <v>166</v>
          </cell>
          <cell r="J233">
            <v>166</v>
          </cell>
          <cell r="K233">
            <v>157.69999999999999</v>
          </cell>
          <cell r="L233">
            <v>158</v>
          </cell>
          <cell r="M233">
            <v>0.04</v>
          </cell>
          <cell r="O233">
            <v>166.47</v>
          </cell>
          <cell r="S233">
            <v>137</v>
          </cell>
          <cell r="T233">
            <v>139</v>
          </cell>
          <cell r="U233">
            <v>0.05</v>
          </cell>
          <cell r="V233">
            <v>274</v>
          </cell>
          <cell r="W233">
            <v>229</v>
          </cell>
          <cell r="X233">
            <v>212</v>
          </cell>
          <cell r="Y233">
            <v>202</v>
          </cell>
          <cell r="Z233">
            <v>212</v>
          </cell>
          <cell r="AA233">
            <v>0.04</v>
          </cell>
          <cell r="AC233">
            <v>213</v>
          </cell>
          <cell r="AG233">
            <v>175</v>
          </cell>
          <cell r="AH233">
            <v>0.05</v>
          </cell>
          <cell r="AI233" t="str">
            <v>N/A</v>
          </cell>
          <cell r="AJ233" t="str">
            <v>N/A</v>
          </cell>
          <cell r="AK233">
            <v>6</v>
          </cell>
          <cell r="AL233">
            <v>152</v>
          </cell>
          <cell r="AM233">
            <v>160</v>
          </cell>
          <cell r="AN233">
            <v>194</v>
          </cell>
          <cell r="BA233">
            <v>151.68</v>
          </cell>
        </row>
        <row r="234">
          <cell r="B234" t="str">
            <v>E221N-BK</v>
          </cell>
          <cell r="C234" t="str">
            <v>MultiSync E221N-BK, 21.5" AH-IPS LED backlit LCD Monitor with 3-sided Ultra Narrow Bezels, 1920x1080, VGA / HDMI / DisplayPort inputs, No Touch Auto Adjust, NaViSet Administrator, 110mm Height Adjustable stand, Dual Direction Pivot, Speakers, Black Cabinet, 3 Year Warranty</v>
          </cell>
          <cell r="D234">
            <v>249</v>
          </cell>
          <cell r="E234">
            <v>215</v>
          </cell>
          <cell r="F234">
            <v>215</v>
          </cell>
          <cell r="G234">
            <v>198</v>
          </cell>
          <cell r="H234">
            <v>189</v>
          </cell>
          <cell r="I234">
            <v>198</v>
          </cell>
          <cell r="J234">
            <v>198</v>
          </cell>
          <cell r="K234">
            <v>188.1</v>
          </cell>
          <cell r="L234">
            <v>189</v>
          </cell>
          <cell r="M234">
            <v>0.04</v>
          </cell>
          <cell r="O234">
            <v>199.95000000000002</v>
          </cell>
          <cell r="S234">
            <v>174</v>
          </cell>
          <cell r="T234">
            <v>169</v>
          </cell>
          <cell r="U234">
            <v>0.05</v>
          </cell>
          <cell r="V234">
            <v>367</v>
          </cell>
          <cell r="W234">
            <v>275</v>
          </cell>
          <cell r="X234">
            <v>253</v>
          </cell>
          <cell r="Y234">
            <v>242</v>
          </cell>
          <cell r="Z234">
            <v>253</v>
          </cell>
          <cell r="AA234">
            <v>0.04</v>
          </cell>
          <cell r="AC234">
            <v>256</v>
          </cell>
          <cell r="AG234">
            <v>223</v>
          </cell>
          <cell r="AH234">
            <v>0.05</v>
          </cell>
          <cell r="AI234" t="str">
            <v>N/A</v>
          </cell>
          <cell r="AJ234" t="str">
            <v>N/A</v>
          </cell>
          <cell r="AK234">
            <v>6</v>
          </cell>
          <cell r="AL234">
            <v>183</v>
          </cell>
          <cell r="AM234">
            <v>192</v>
          </cell>
          <cell r="AN234">
            <v>234</v>
          </cell>
          <cell r="BA234">
            <v>181.44</v>
          </cell>
        </row>
        <row r="235">
          <cell r="B235" t="str">
            <v>E233WMi-BK</v>
          </cell>
          <cell r="C235" t="str">
            <v>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v>
          </cell>
          <cell r="D235">
            <v>259</v>
          </cell>
          <cell r="E235">
            <v>259</v>
          </cell>
          <cell r="F235">
            <v>259</v>
          </cell>
          <cell r="G235">
            <v>239</v>
          </cell>
          <cell r="H235">
            <v>228</v>
          </cell>
          <cell r="I235">
            <v>239</v>
          </cell>
          <cell r="J235">
            <v>239</v>
          </cell>
          <cell r="K235">
            <v>227.04999999999998</v>
          </cell>
          <cell r="L235">
            <v>228</v>
          </cell>
          <cell r="M235">
            <v>0.04</v>
          </cell>
          <cell r="O235">
            <v>240.87</v>
          </cell>
          <cell r="S235">
            <v>162</v>
          </cell>
          <cell r="T235">
            <v>209</v>
          </cell>
          <cell r="U235">
            <v>0.05</v>
          </cell>
          <cell r="V235">
            <v>382</v>
          </cell>
          <cell r="W235">
            <v>332</v>
          </cell>
          <cell r="X235">
            <v>306</v>
          </cell>
          <cell r="Y235">
            <v>292</v>
          </cell>
          <cell r="Z235">
            <v>306</v>
          </cell>
          <cell r="AA235">
            <v>0.04</v>
          </cell>
          <cell r="AC235">
            <v>308</v>
          </cell>
          <cell r="AG235">
            <v>207</v>
          </cell>
          <cell r="AH235">
            <v>0.05</v>
          </cell>
          <cell r="AI235" t="str">
            <v>N/A</v>
          </cell>
          <cell r="AJ235" t="str">
            <v>N/A</v>
          </cell>
          <cell r="AK235">
            <v>9</v>
          </cell>
          <cell r="AL235">
            <v>219</v>
          </cell>
          <cell r="AM235">
            <v>230</v>
          </cell>
          <cell r="AN235">
            <v>280</v>
          </cell>
          <cell r="BA235">
            <v>218.88</v>
          </cell>
        </row>
        <row r="236">
          <cell r="B236" t="str">
            <v>E242N-BK</v>
          </cell>
          <cell r="C236" t="str">
            <v>MultiSync E242N-BK, 23.8" AH-IPS LED backlit LCD Monitor with 3-sided Ultra Narrow Bezels, 1920x1080, VGA / HDMI / DisplayPort inputs, USB 3.0 Hub, No Touch Auto Adjust, NaViSet Administrator, 110mm Height Adjustable stand, Dual Direction Pivot, Speakers, Black Cabinet, 3 Year Warranty</v>
          </cell>
          <cell r="D236">
            <v>299</v>
          </cell>
          <cell r="E236">
            <v>229</v>
          </cell>
          <cell r="F236">
            <v>229</v>
          </cell>
          <cell r="G236">
            <v>212</v>
          </cell>
          <cell r="H236">
            <v>202</v>
          </cell>
          <cell r="I236">
            <v>212</v>
          </cell>
          <cell r="J236">
            <v>212</v>
          </cell>
          <cell r="K236">
            <v>201.39999999999998</v>
          </cell>
          <cell r="L236">
            <v>202</v>
          </cell>
          <cell r="M236">
            <v>0.04</v>
          </cell>
          <cell r="O236">
            <v>212.97</v>
          </cell>
          <cell r="S236">
            <v>181</v>
          </cell>
          <cell r="T236">
            <v>179</v>
          </cell>
          <cell r="U236">
            <v>0.05</v>
          </cell>
          <cell r="V236">
            <v>440</v>
          </cell>
          <cell r="W236">
            <v>293</v>
          </cell>
          <cell r="X236">
            <v>271</v>
          </cell>
          <cell r="Y236">
            <v>259</v>
          </cell>
          <cell r="Z236">
            <v>271</v>
          </cell>
          <cell r="AA236">
            <v>0.04</v>
          </cell>
          <cell r="AC236">
            <v>273</v>
          </cell>
          <cell r="AG236">
            <v>232</v>
          </cell>
          <cell r="AH236">
            <v>0.05</v>
          </cell>
          <cell r="AI236" t="str">
            <v>N/A</v>
          </cell>
          <cell r="AJ236" t="str">
            <v>N/A</v>
          </cell>
          <cell r="AK236">
            <v>6</v>
          </cell>
          <cell r="AL236">
            <v>196</v>
          </cell>
          <cell r="AM236">
            <v>206</v>
          </cell>
          <cell r="AN236">
            <v>251</v>
          </cell>
          <cell r="BA236">
            <v>193.92</v>
          </cell>
        </row>
        <row r="237">
          <cell r="B237" t="str">
            <v>E243F-BK</v>
          </cell>
          <cell r="C237" t="str">
            <v>MultiSync E243F-BK, 23.8" IPS LED backlit LCD Monitor with 3-sided Ultra Narrow Bezels, 1920x1080, USB-C / HDMI / DisplayPort inputs, USB 3.0 Hub, USB-C Power Delivery - 65W, No Touch Auto Adjust, NaViSet Administrator, 110mm Height Adjustable stand, Dual Direction Pivot, Speakers, Black Cabinet, 3 Year Warranty</v>
          </cell>
          <cell r="D237">
            <v>339</v>
          </cell>
          <cell r="E237">
            <v>299</v>
          </cell>
          <cell r="F237">
            <v>299</v>
          </cell>
          <cell r="G237">
            <v>276</v>
          </cell>
          <cell r="H237">
            <v>263</v>
          </cell>
          <cell r="I237">
            <v>276</v>
          </cell>
          <cell r="J237">
            <v>276</v>
          </cell>
          <cell r="K237">
            <v>262.2</v>
          </cell>
          <cell r="L237">
            <v>263</v>
          </cell>
          <cell r="M237">
            <v>0.04</v>
          </cell>
          <cell r="O237">
            <v>278.07</v>
          </cell>
          <cell r="S237">
            <v>209</v>
          </cell>
          <cell r="T237">
            <v>239</v>
          </cell>
          <cell r="U237">
            <v>0.05</v>
          </cell>
          <cell r="V237">
            <v>499</v>
          </cell>
          <cell r="W237">
            <v>383</v>
          </cell>
          <cell r="X237">
            <v>353</v>
          </cell>
          <cell r="Y237">
            <v>337</v>
          </cell>
          <cell r="Z237">
            <v>353</v>
          </cell>
          <cell r="AA237">
            <v>0.04</v>
          </cell>
          <cell r="AC237">
            <v>356</v>
          </cell>
          <cell r="AG237">
            <v>268</v>
          </cell>
          <cell r="AH237">
            <v>0.05</v>
          </cell>
          <cell r="AI237" t="str">
            <v>N/A</v>
          </cell>
          <cell r="AJ237" t="str">
            <v>N/A</v>
          </cell>
          <cell r="AK237">
            <v>8</v>
          </cell>
          <cell r="AL237">
            <v>255</v>
          </cell>
          <cell r="AM237">
            <v>268</v>
          </cell>
          <cell r="AN237">
            <v>327</v>
          </cell>
          <cell r="BA237">
            <v>252.48</v>
          </cell>
        </row>
        <row r="238">
          <cell r="B238" t="str">
            <v>E271N-BK</v>
          </cell>
          <cell r="C238" t="str">
            <v>MultiSync E271N-BK, 27" IPS LED backlit LCD Monitor with 3-sided Ultra Narrow Bezels, 1920x1080, VGA / HDMI / DisplayPort inputs, No Touch Auto Adjust, NaViSet Administrator, 130mm Height Adjustable stand, Dual Direction Pivot, Speakers, Black Cabinet, 3 Year Warranty</v>
          </cell>
          <cell r="D238">
            <v>351</v>
          </cell>
          <cell r="E238">
            <v>305</v>
          </cell>
          <cell r="F238">
            <v>305</v>
          </cell>
          <cell r="G238">
            <v>281</v>
          </cell>
          <cell r="H238">
            <v>268</v>
          </cell>
          <cell r="I238">
            <v>281</v>
          </cell>
          <cell r="J238">
            <v>281</v>
          </cell>
          <cell r="K238">
            <v>266.95</v>
          </cell>
          <cell r="L238">
            <v>268</v>
          </cell>
          <cell r="M238">
            <v>0.04</v>
          </cell>
          <cell r="O238">
            <v>283.65000000000003</v>
          </cell>
          <cell r="S238">
            <v>214</v>
          </cell>
          <cell r="T238">
            <v>239</v>
          </cell>
          <cell r="U238">
            <v>0.05</v>
          </cell>
          <cell r="V238">
            <v>516</v>
          </cell>
          <cell r="W238">
            <v>390</v>
          </cell>
          <cell r="X238">
            <v>360</v>
          </cell>
          <cell r="Y238">
            <v>343</v>
          </cell>
          <cell r="Z238">
            <v>360</v>
          </cell>
          <cell r="AA238">
            <v>0.04</v>
          </cell>
          <cell r="AC238">
            <v>363</v>
          </cell>
          <cell r="AG238">
            <v>274</v>
          </cell>
          <cell r="AH238">
            <v>0.05</v>
          </cell>
          <cell r="AI238" t="str">
            <v>N/A</v>
          </cell>
          <cell r="AJ238" t="str">
            <v>N/A</v>
          </cell>
          <cell r="AK238">
            <v>8</v>
          </cell>
          <cell r="AL238">
            <v>260</v>
          </cell>
          <cell r="AM238">
            <v>273</v>
          </cell>
          <cell r="AN238">
            <v>333</v>
          </cell>
          <cell r="BA238">
            <v>257.27999999999997</v>
          </cell>
        </row>
        <row r="239">
          <cell r="B239" t="str">
            <v>E273F-BK</v>
          </cell>
          <cell r="C239" t="str">
            <v>MultiSync E273F-BK, 27" IPS LED backlit LCD Monitor with 3-sided Ultra Narrow Bezels, 1920x1080, USB-C / HDMI / DisplayPort inputs, USB Hub, No Touch Auto Adjust, NaViSet, 130mm Height Adjustable stand, Dual Direction Pivot, Speakers, Black Cabinet, 3 Year Warranty</v>
          </cell>
          <cell r="D239">
            <v>379</v>
          </cell>
          <cell r="E239">
            <v>339</v>
          </cell>
          <cell r="F239">
            <v>339</v>
          </cell>
          <cell r="G239">
            <v>313</v>
          </cell>
          <cell r="H239">
            <v>298</v>
          </cell>
          <cell r="I239">
            <v>313</v>
          </cell>
          <cell r="J239">
            <v>313</v>
          </cell>
          <cell r="K239">
            <v>297.34999999999997</v>
          </cell>
          <cell r="L239">
            <v>298</v>
          </cell>
          <cell r="M239">
            <v>0.04</v>
          </cell>
          <cell r="O239">
            <v>315.27000000000004</v>
          </cell>
          <cell r="S239">
            <v>237</v>
          </cell>
          <cell r="T239">
            <v>269</v>
          </cell>
          <cell r="U239">
            <v>0.05</v>
          </cell>
          <cell r="V239">
            <v>558</v>
          </cell>
          <cell r="W239">
            <v>434</v>
          </cell>
          <cell r="X239">
            <v>401</v>
          </cell>
          <cell r="Y239">
            <v>381</v>
          </cell>
          <cell r="Z239">
            <v>401</v>
          </cell>
          <cell r="AA239">
            <v>0.04</v>
          </cell>
          <cell r="AC239">
            <v>404</v>
          </cell>
          <cell r="AG239">
            <v>303</v>
          </cell>
          <cell r="AH239">
            <v>0.05</v>
          </cell>
          <cell r="AI239" t="str">
            <v>N/A</v>
          </cell>
          <cell r="AJ239" t="str">
            <v>N/A</v>
          </cell>
          <cell r="AK239">
            <v>9</v>
          </cell>
          <cell r="AL239">
            <v>289</v>
          </cell>
          <cell r="AM239">
            <v>304</v>
          </cell>
          <cell r="AN239">
            <v>369</v>
          </cell>
          <cell r="BA239">
            <v>286.08</v>
          </cell>
        </row>
        <row r="240">
          <cell r="C240" t="str">
            <v/>
          </cell>
          <cell r="BA240" t="str">
            <v xml:space="preserve"> </v>
          </cell>
        </row>
        <row r="241">
          <cell r="B241" t="str">
            <v>EA193Mi-BK</v>
          </cell>
          <cell r="C241" t="str">
            <v>MultiSync EA193Mi-BK, 19" LED Backlit LCD Monitor, AH-IPS, 1280x1024, VGA / DVI-D / DisplayPort inputs, No Touch Auto Adjust, NaViSet, Height Adjustable stand, Pivot, Integrated Speakers, Black Cabinet, 3 Year Warranty (Suggested Replacement for the EA192M-BK)</v>
          </cell>
          <cell r="D241">
            <v>252</v>
          </cell>
          <cell r="E241">
            <v>239</v>
          </cell>
          <cell r="F241">
            <v>239</v>
          </cell>
          <cell r="G241">
            <v>221</v>
          </cell>
          <cell r="H241">
            <v>210</v>
          </cell>
          <cell r="I241">
            <v>221</v>
          </cell>
          <cell r="J241">
            <v>221</v>
          </cell>
          <cell r="K241">
            <v>209.95</v>
          </cell>
          <cell r="L241">
            <v>210</v>
          </cell>
          <cell r="M241">
            <v>0.04</v>
          </cell>
          <cell r="O241">
            <v>0</v>
          </cell>
          <cell r="S241">
            <v>159</v>
          </cell>
          <cell r="T241">
            <v>189</v>
          </cell>
          <cell r="U241">
            <v>0.05</v>
          </cell>
          <cell r="V241">
            <v>371</v>
          </cell>
          <cell r="W241">
            <v>306</v>
          </cell>
          <cell r="X241">
            <v>283</v>
          </cell>
          <cell r="Y241">
            <v>269</v>
          </cell>
          <cell r="Z241">
            <v>283</v>
          </cell>
          <cell r="AA241">
            <v>0.04</v>
          </cell>
          <cell r="AC241">
            <v>0</v>
          </cell>
          <cell r="AG241">
            <v>204</v>
          </cell>
          <cell r="AH241">
            <v>0.05</v>
          </cell>
          <cell r="AI241" t="str">
            <v>N/A</v>
          </cell>
          <cell r="AJ241" t="str">
            <v>N/A</v>
          </cell>
          <cell r="AK241">
            <v>4</v>
          </cell>
          <cell r="AL241">
            <v>206</v>
          </cell>
          <cell r="AM241">
            <v>217</v>
          </cell>
          <cell r="AN241">
            <v>264</v>
          </cell>
          <cell r="BA241">
            <v>201.6</v>
          </cell>
        </row>
        <row r="242">
          <cell r="B242" t="str">
            <v>EA224WMi-BK</v>
          </cell>
          <cell r="C242" t="str">
            <v>MultiSync EA224WMi-BK, 21.5" LED Backlit LCD Monitor, IPS, 1920x1080, DisplayPort / DVI-D / VGA inputs, No Touch Auto Adjust, NaViSet, Height Adjustable stand, Pivot, USB Hub, Integrated Speakers, Human Sensor, Black Cabinet, 3 Year Warranty</v>
          </cell>
          <cell r="D242">
            <v>263</v>
          </cell>
          <cell r="E242">
            <v>239</v>
          </cell>
          <cell r="F242">
            <v>239</v>
          </cell>
          <cell r="G242">
            <v>221</v>
          </cell>
          <cell r="H242">
            <v>210</v>
          </cell>
          <cell r="I242">
            <v>221</v>
          </cell>
          <cell r="J242">
            <v>221</v>
          </cell>
          <cell r="K242">
            <v>209.95</v>
          </cell>
          <cell r="L242">
            <v>210</v>
          </cell>
          <cell r="M242">
            <v>0.04</v>
          </cell>
          <cell r="O242">
            <v>0</v>
          </cell>
          <cell r="S242">
            <v>182</v>
          </cell>
          <cell r="T242">
            <v>189</v>
          </cell>
          <cell r="U242">
            <v>0.05</v>
          </cell>
          <cell r="V242">
            <v>388</v>
          </cell>
          <cell r="W242">
            <v>306</v>
          </cell>
          <cell r="X242">
            <v>283</v>
          </cell>
          <cell r="Y242">
            <v>269</v>
          </cell>
          <cell r="Z242">
            <v>283</v>
          </cell>
          <cell r="AA242">
            <v>0.04</v>
          </cell>
          <cell r="AC242">
            <v>0</v>
          </cell>
          <cell r="AG242">
            <v>233</v>
          </cell>
          <cell r="AH242">
            <v>0.05</v>
          </cell>
          <cell r="AI242" t="str">
            <v>N/A</v>
          </cell>
          <cell r="AJ242" t="str">
            <v>N/A</v>
          </cell>
          <cell r="AK242">
            <v>4</v>
          </cell>
          <cell r="AL242">
            <v>206</v>
          </cell>
          <cell r="AM242">
            <v>217</v>
          </cell>
          <cell r="AN242">
            <v>264</v>
          </cell>
          <cell r="BA242">
            <v>201.6</v>
          </cell>
        </row>
        <row r="243">
          <cell r="B243" t="str">
            <v>EA231WU-BK</v>
          </cell>
          <cell r="C243" t="str">
            <v>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v>
          </cell>
          <cell r="D243">
            <v>275</v>
          </cell>
          <cell r="E243">
            <v>275</v>
          </cell>
          <cell r="F243">
            <v>275</v>
          </cell>
          <cell r="G243">
            <v>254</v>
          </cell>
          <cell r="H243">
            <v>242</v>
          </cell>
          <cell r="I243">
            <v>254</v>
          </cell>
          <cell r="J243">
            <v>254</v>
          </cell>
          <cell r="K243">
            <v>241.29999999999998</v>
          </cell>
          <cell r="L243">
            <v>242</v>
          </cell>
          <cell r="M243">
            <v>0.04</v>
          </cell>
          <cell r="O243">
            <v>0</v>
          </cell>
          <cell r="S243">
            <v>193</v>
          </cell>
          <cell r="T243">
            <v>219</v>
          </cell>
          <cell r="U243">
            <v>0.05</v>
          </cell>
          <cell r="V243">
            <v>405</v>
          </cell>
          <cell r="W243">
            <v>352</v>
          </cell>
          <cell r="X243">
            <v>325</v>
          </cell>
          <cell r="Y243">
            <v>310</v>
          </cell>
          <cell r="Z243">
            <v>325</v>
          </cell>
          <cell r="AA243">
            <v>0.04</v>
          </cell>
          <cell r="AC243">
            <v>0</v>
          </cell>
          <cell r="AG243">
            <v>247</v>
          </cell>
          <cell r="AH243">
            <v>0.05</v>
          </cell>
          <cell r="AI243" t="str">
            <v>N/A</v>
          </cell>
          <cell r="AJ243" t="str">
            <v>N/A</v>
          </cell>
          <cell r="AK243">
            <v>5</v>
          </cell>
          <cell r="AL243">
            <v>237</v>
          </cell>
          <cell r="AM243">
            <v>249</v>
          </cell>
          <cell r="AN243">
            <v>304</v>
          </cell>
          <cell r="BA243">
            <v>232.32</v>
          </cell>
        </row>
        <row r="244">
          <cell r="B244" t="str">
            <v>EA231WU-H-BK</v>
          </cell>
          <cell r="C244" t="str">
            <v>MultiSync EA231WU-H-BK, 23" IPS LED backlit LCD Monitor with 3-sided Ultra Narrow Bezels, 1920x1200, VGA / DVI / HDMI / DisplayPort inputs, USB hub, Human Sensor, ControlSync, No Touch Auto Adjust, NaViSet Administrator, No stand, Speakers, Black Cabinet, 3 Year Warranty (BUILD TO FORECAST)</v>
          </cell>
          <cell r="D244">
            <v>279</v>
          </cell>
          <cell r="E244">
            <v>279</v>
          </cell>
          <cell r="F244">
            <v>279</v>
          </cell>
          <cell r="G244">
            <v>258</v>
          </cell>
          <cell r="H244">
            <v>246</v>
          </cell>
          <cell r="I244">
            <v>258</v>
          </cell>
          <cell r="J244">
            <v>258</v>
          </cell>
          <cell r="K244">
            <v>245.1</v>
          </cell>
          <cell r="L244">
            <v>246</v>
          </cell>
          <cell r="M244">
            <v>0.04</v>
          </cell>
          <cell r="O244">
            <v>0</v>
          </cell>
          <cell r="S244">
            <v>193</v>
          </cell>
          <cell r="T244">
            <v>219</v>
          </cell>
          <cell r="U244">
            <v>0.05</v>
          </cell>
          <cell r="V244">
            <v>411</v>
          </cell>
          <cell r="W244">
            <v>357</v>
          </cell>
          <cell r="X244">
            <v>330</v>
          </cell>
          <cell r="Y244">
            <v>315</v>
          </cell>
          <cell r="Z244">
            <v>330</v>
          </cell>
          <cell r="AA244">
            <v>0.04</v>
          </cell>
          <cell r="AC244">
            <v>0</v>
          </cell>
          <cell r="AG244">
            <v>247</v>
          </cell>
          <cell r="AH244">
            <v>0.05</v>
          </cell>
          <cell r="AI244" t="str">
            <v>N/A</v>
          </cell>
          <cell r="AJ244" t="str">
            <v>N/A</v>
          </cell>
          <cell r="AK244">
            <v>5</v>
          </cell>
          <cell r="AL244">
            <v>241</v>
          </cell>
          <cell r="AM244">
            <v>253</v>
          </cell>
          <cell r="AN244">
            <v>309</v>
          </cell>
          <cell r="BA244">
            <v>236.16</v>
          </cell>
        </row>
        <row r="245">
          <cell r="B245" t="str">
            <v>EA241F-BK</v>
          </cell>
          <cell r="C245" t="str">
            <v>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5">
            <v>329</v>
          </cell>
          <cell r="E245">
            <v>259</v>
          </cell>
          <cell r="F245">
            <v>259</v>
          </cell>
          <cell r="G245">
            <v>239</v>
          </cell>
          <cell r="H245">
            <v>228</v>
          </cell>
          <cell r="I245">
            <v>239</v>
          </cell>
          <cell r="J245">
            <v>239</v>
          </cell>
          <cell r="K245">
            <v>227.04999999999998</v>
          </cell>
          <cell r="L245">
            <v>228</v>
          </cell>
          <cell r="M245">
            <v>0.04</v>
          </cell>
          <cell r="O245">
            <v>0</v>
          </cell>
          <cell r="S245">
            <v>210</v>
          </cell>
          <cell r="T245">
            <v>209</v>
          </cell>
          <cell r="U245">
            <v>0.05</v>
          </cell>
          <cell r="V245">
            <v>484</v>
          </cell>
          <cell r="W245">
            <v>332</v>
          </cell>
          <cell r="X245">
            <v>306</v>
          </cell>
          <cell r="Y245">
            <v>292</v>
          </cell>
          <cell r="Z245">
            <v>306</v>
          </cell>
          <cell r="AA245">
            <v>0.04</v>
          </cell>
          <cell r="AC245">
            <v>0</v>
          </cell>
          <cell r="AG245">
            <v>269</v>
          </cell>
          <cell r="AH245">
            <v>0.05</v>
          </cell>
          <cell r="AI245" t="str">
            <v>N/A</v>
          </cell>
          <cell r="AJ245" t="str">
            <v>N/A</v>
          </cell>
          <cell r="AK245">
            <v>5</v>
          </cell>
          <cell r="AL245">
            <v>223</v>
          </cell>
          <cell r="AM245">
            <v>234</v>
          </cell>
          <cell r="AN245">
            <v>286</v>
          </cell>
          <cell r="BA245">
            <v>218.88</v>
          </cell>
        </row>
        <row r="246">
          <cell r="B246" t="str">
            <v>EA241F-H-BK</v>
          </cell>
          <cell r="C246" t="str">
            <v>MultiSync EA241F-H-BK, 24" IPS LED backlit LCD Monitor with 3-sided Ultra Narrow Bezels, 1920x1080, VGA / DVI / HDMI / DisplayPort inputs, USB hub, Human Sensor, ControlSync, No Touch Auto Adjust, NaViSet Administrator, No stand, Speakers, Black Cabinet, 3 Year Warranty (BUILD TO FORECAST)</v>
          </cell>
          <cell r="D246">
            <v>329</v>
          </cell>
          <cell r="E246">
            <v>249</v>
          </cell>
          <cell r="F246">
            <v>249</v>
          </cell>
          <cell r="G246">
            <v>230</v>
          </cell>
          <cell r="H246">
            <v>219</v>
          </cell>
          <cell r="I246">
            <v>230</v>
          </cell>
          <cell r="J246">
            <v>230</v>
          </cell>
          <cell r="K246">
            <v>218.5</v>
          </cell>
          <cell r="L246">
            <v>219</v>
          </cell>
          <cell r="M246">
            <v>0.04</v>
          </cell>
          <cell r="O246">
            <v>0</v>
          </cell>
          <cell r="S246">
            <v>210</v>
          </cell>
          <cell r="T246">
            <v>199</v>
          </cell>
          <cell r="U246">
            <v>0.05</v>
          </cell>
          <cell r="V246">
            <v>484</v>
          </cell>
          <cell r="W246">
            <v>319</v>
          </cell>
          <cell r="X246">
            <v>294</v>
          </cell>
          <cell r="Y246">
            <v>280</v>
          </cell>
          <cell r="Z246">
            <v>294</v>
          </cell>
          <cell r="AA246">
            <v>0.04</v>
          </cell>
          <cell r="AC246">
            <v>0</v>
          </cell>
          <cell r="AG246">
            <v>269</v>
          </cell>
          <cell r="AH246">
            <v>0.05</v>
          </cell>
          <cell r="AI246" t="str">
            <v>N/A</v>
          </cell>
          <cell r="AJ246" t="str">
            <v>N/A</v>
          </cell>
          <cell r="AK246">
            <v>4</v>
          </cell>
          <cell r="AL246">
            <v>215</v>
          </cell>
          <cell r="AM246">
            <v>226</v>
          </cell>
          <cell r="AN246">
            <v>275</v>
          </cell>
          <cell r="BA246">
            <v>210.23999999999998</v>
          </cell>
        </row>
        <row r="247">
          <cell r="B247" t="str">
            <v>EA242F-BK</v>
          </cell>
          <cell r="C247" t="str">
            <v>MultiSync EA242F-BK, 24" IPS LED backlit LCD Monitor with 3-sided Ultra Narrow Bezels, 1920x1080, USB-C, VGA / HDMI / DisplayPort in / out, USB hub, Human Sensor, ControlSync, No Touch Auto Adjust, NaViSet Administrator, 150mm Height Adjustable stand, Dual Direction Pivot, Speakers, Black Cabinet, 3 Year Warranty</v>
          </cell>
          <cell r="D247">
            <v>349</v>
          </cell>
          <cell r="E247">
            <v>339</v>
          </cell>
          <cell r="F247">
            <v>339</v>
          </cell>
          <cell r="G247">
            <v>313</v>
          </cell>
          <cell r="H247">
            <v>298</v>
          </cell>
          <cell r="I247">
            <v>313</v>
          </cell>
          <cell r="J247">
            <v>313</v>
          </cell>
          <cell r="K247">
            <v>297.34999999999997</v>
          </cell>
          <cell r="L247">
            <v>298</v>
          </cell>
          <cell r="M247">
            <v>0.04</v>
          </cell>
          <cell r="O247">
            <v>0</v>
          </cell>
          <cell r="S247">
            <v>252</v>
          </cell>
          <cell r="T247">
            <v>269</v>
          </cell>
          <cell r="U247">
            <v>0.05</v>
          </cell>
          <cell r="V247">
            <v>514</v>
          </cell>
          <cell r="W247">
            <v>434</v>
          </cell>
          <cell r="X247">
            <v>401</v>
          </cell>
          <cell r="Y247">
            <v>381</v>
          </cell>
          <cell r="Z247">
            <v>401</v>
          </cell>
          <cell r="AA247">
            <v>0.04</v>
          </cell>
          <cell r="AC247">
            <v>0</v>
          </cell>
          <cell r="AG247">
            <v>323</v>
          </cell>
          <cell r="AH247">
            <v>0.05</v>
          </cell>
          <cell r="AI247" t="str">
            <v>N/A</v>
          </cell>
          <cell r="AJ247" t="str">
            <v>N/A</v>
          </cell>
          <cell r="AK247">
            <v>6</v>
          </cell>
          <cell r="AL247">
            <v>292</v>
          </cell>
          <cell r="AM247">
            <v>307</v>
          </cell>
          <cell r="AN247">
            <v>373</v>
          </cell>
          <cell r="BA247">
            <v>286.08</v>
          </cell>
        </row>
        <row r="248">
          <cell r="B248" t="str">
            <v>EA234WMi-BK</v>
          </cell>
          <cell r="C248" t="str">
            <v>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v>
          </cell>
          <cell r="D248">
            <v>309</v>
          </cell>
          <cell r="E248">
            <v>299</v>
          </cell>
          <cell r="F248">
            <v>299</v>
          </cell>
          <cell r="G248">
            <v>268</v>
          </cell>
          <cell r="H248">
            <v>263</v>
          </cell>
          <cell r="I248">
            <v>268</v>
          </cell>
          <cell r="J248">
            <v>268</v>
          </cell>
          <cell r="K248">
            <v>254.6</v>
          </cell>
          <cell r="L248">
            <v>263</v>
          </cell>
          <cell r="M248">
            <v>0.04</v>
          </cell>
          <cell r="O248">
            <v>0</v>
          </cell>
          <cell r="S248">
            <v>188</v>
          </cell>
          <cell r="T248">
            <v>239</v>
          </cell>
          <cell r="U248">
            <v>0.05</v>
          </cell>
          <cell r="V248">
            <v>455</v>
          </cell>
          <cell r="W248">
            <v>383</v>
          </cell>
          <cell r="X248">
            <v>343</v>
          </cell>
          <cell r="Y248">
            <v>337</v>
          </cell>
          <cell r="Z248">
            <v>343</v>
          </cell>
          <cell r="AA248">
            <v>0.04</v>
          </cell>
          <cell r="AC248">
            <v>0</v>
          </cell>
          <cell r="AG248">
            <v>241</v>
          </cell>
          <cell r="AH248">
            <v>0.05</v>
          </cell>
          <cell r="AI248" t="str">
            <v>N/A</v>
          </cell>
          <cell r="AJ248" t="str">
            <v>N/A</v>
          </cell>
          <cell r="AK248">
            <v>5</v>
          </cell>
          <cell r="AL248">
            <v>258</v>
          </cell>
          <cell r="AM248">
            <v>263</v>
          </cell>
          <cell r="AN248">
            <v>331</v>
          </cell>
          <cell r="BA248">
            <v>252.48</v>
          </cell>
        </row>
        <row r="249">
          <cell r="B249" t="str">
            <v>EA245WMi-BK</v>
          </cell>
          <cell r="C249" t="str">
            <v>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v>
          </cell>
          <cell r="D249">
            <v>474</v>
          </cell>
          <cell r="E249">
            <v>425</v>
          </cell>
          <cell r="F249">
            <v>425</v>
          </cell>
          <cell r="G249">
            <v>393</v>
          </cell>
          <cell r="H249">
            <v>374</v>
          </cell>
          <cell r="I249">
            <v>393</v>
          </cell>
          <cell r="J249">
            <v>393</v>
          </cell>
          <cell r="K249">
            <v>373.34999999999997</v>
          </cell>
          <cell r="L249">
            <v>374</v>
          </cell>
          <cell r="M249">
            <v>0.04</v>
          </cell>
          <cell r="O249">
            <v>0</v>
          </cell>
          <cell r="S249">
            <v>258</v>
          </cell>
          <cell r="T249">
            <v>339</v>
          </cell>
          <cell r="U249">
            <v>0.05</v>
          </cell>
          <cell r="V249">
            <v>698</v>
          </cell>
          <cell r="W249">
            <v>544</v>
          </cell>
          <cell r="X249">
            <v>503</v>
          </cell>
          <cell r="Y249">
            <v>479</v>
          </cell>
          <cell r="Z249">
            <v>503</v>
          </cell>
          <cell r="AA249">
            <v>0.04</v>
          </cell>
          <cell r="AC249">
            <v>0</v>
          </cell>
          <cell r="AG249">
            <v>330</v>
          </cell>
          <cell r="AH249">
            <v>0.05</v>
          </cell>
          <cell r="AI249" t="str">
            <v>N/A</v>
          </cell>
          <cell r="AJ249" t="str">
            <v>N/A</v>
          </cell>
          <cell r="AK249">
            <v>11</v>
          </cell>
          <cell r="AL249">
            <v>363</v>
          </cell>
          <cell r="AM249">
            <v>382</v>
          </cell>
          <cell r="AN249">
            <v>465</v>
          </cell>
          <cell r="BA249">
            <v>359.03999999999996</v>
          </cell>
        </row>
        <row r="250">
          <cell r="B250" t="str">
            <v>EA271F-BK</v>
          </cell>
          <cell r="C250" t="str">
            <v>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50">
            <v>494</v>
          </cell>
          <cell r="E250">
            <v>369</v>
          </cell>
          <cell r="F250">
            <v>369</v>
          </cell>
          <cell r="G250">
            <v>341</v>
          </cell>
          <cell r="H250">
            <v>325</v>
          </cell>
          <cell r="I250">
            <v>341</v>
          </cell>
          <cell r="J250">
            <v>341</v>
          </cell>
          <cell r="K250">
            <v>323.95</v>
          </cell>
          <cell r="L250">
            <v>325</v>
          </cell>
          <cell r="M250">
            <v>0.04</v>
          </cell>
          <cell r="O250">
            <v>0</v>
          </cell>
          <cell r="S250">
            <v>234</v>
          </cell>
          <cell r="T250">
            <v>289</v>
          </cell>
          <cell r="U250">
            <v>0.05</v>
          </cell>
          <cell r="V250">
            <v>727</v>
          </cell>
          <cell r="W250">
            <v>472</v>
          </cell>
          <cell r="X250">
            <v>436</v>
          </cell>
          <cell r="Y250">
            <v>416</v>
          </cell>
          <cell r="Z250">
            <v>436</v>
          </cell>
          <cell r="AA250">
            <v>0.04</v>
          </cell>
          <cell r="AC250">
            <v>0</v>
          </cell>
          <cell r="AG250">
            <v>300</v>
          </cell>
          <cell r="AH250">
            <v>0.05</v>
          </cell>
          <cell r="AI250" t="str">
            <v>N/A</v>
          </cell>
          <cell r="AJ250" t="str">
            <v>N/A</v>
          </cell>
          <cell r="AK250">
            <v>10</v>
          </cell>
          <cell r="AL250">
            <v>315</v>
          </cell>
          <cell r="AM250">
            <v>331</v>
          </cell>
          <cell r="AN250">
            <v>403</v>
          </cell>
          <cell r="BA250">
            <v>312</v>
          </cell>
        </row>
        <row r="251">
          <cell r="B251" t="str">
            <v>EA271Q-BK</v>
          </cell>
          <cell r="C251" t="str">
            <v>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v>
          </cell>
          <cell r="D251">
            <v>681</v>
          </cell>
          <cell r="E251">
            <v>565</v>
          </cell>
          <cell r="F251">
            <v>565</v>
          </cell>
          <cell r="G251">
            <v>514</v>
          </cell>
          <cell r="H251">
            <v>497</v>
          </cell>
          <cell r="I251">
            <v>514</v>
          </cell>
          <cell r="J251">
            <v>514</v>
          </cell>
          <cell r="K251">
            <v>488.29999999999995</v>
          </cell>
          <cell r="L251">
            <v>497</v>
          </cell>
          <cell r="M251">
            <v>0.04</v>
          </cell>
          <cell r="O251">
            <v>0</v>
          </cell>
          <cell r="S251">
            <v>322</v>
          </cell>
          <cell r="T251">
            <v>449</v>
          </cell>
          <cell r="U251">
            <v>0.05</v>
          </cell>
          <cell r="V251">
            <v>1003</v>
          </cell>
          <cell r="W251">
            <v>723</v>
          </cell>
          <cell r="X251">
            <v>658</v>
          </cell>
          <cell r="Y251">
            <v>636</v>
          </cell>
          <cell r="Z251">
            <v>658</v>
          </cell>
          <cell r="AA251">
            <v>0.04</v>
          </cell>
          <cell r="AC251">
            <v>0</v>
          </cell>
          <cell r="AG251">
            <v>412</v>
          </cell>
          <cell r="AH251">
            <v>0.05</v>
          </cell>
          <cell r="AI251" t="str">
            <v>N/A</v>
          </cell>
          <cell r="AJ251" t="str">
            <v>N/A</v>
          </cell>
          <cell r="AK251">
            <v>15</v>
          </cell>
          <cell r="AL251">
            <v>482</v>
          </cell>
          <cell r="AM251">
            <v>499</v>
          </cell>
          <cell r="AN251">
            <v>617</v>
          </cell>
          <cell r="BA251">
            <v>477.12</v>
          </cell>
        </row>
        <row r="252">
          <cell r="B252" t="str">
            <v>EA271U-BK</v>
          </cell>
          <cell r="C252" t="str">
            <v>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v>
          </cell>
          <cell r="D252">
            <v>769</v>
          </cell>
          <cell r="E252">
            <v>599</v>
          </cell>
          <cell r="F252">
            <v>599</v>
          </cell>
          <cell r="G252">
            <v>545</v>
          </cell>
          <cell r="H252">
            <v>527</v>
          </cell>
          <cell r="I252">
            <v>545</v>
          </cell>
          <cell r="J252">
            <v>545</v>
          </cell>
          <cell r="K252">
            <v>517.75</v>
          </cell>
          <cell r="L252">
            <v>527</v>
          </cell>
          <cell r="M252">
            <v>0.04</v>
          </cell>
          <cell r="O252">
            <v>0</v>
          </cell>
          <cell r="S252">
            <v>382</v>
          </cell>
          <cell r="T252">
            <v>469</v>
          </cell>
          <cell r="U252">
            <v>0.05</v>
          </cell>
          <cell r="V252">
            <v>1132</v>
          </cell>
          <cell r="W252">
            <v>767</v>
          </cell>
          <cell r="X252">
            <v>698</v>
          </cell>
          <cell r="Y252">
            <v>675</v>
          </cell>
          <cell r="Z252">
            <v>698</v>
          </cell>
          <cell r="AA252">
            <v>0.04</v>
          </cell>
          <cell r="AC252">
            <v>0</v>
          </cell>
          <cell r="AG252">
            <v>489</v>
          </cell>
          <cell r="AH252">
            <v>0.05</v>
          </cell>
          <cell r="AI252" t="str">
            <v>N/A</v>
          </cell>
          <cell r="AJ252" t="str">
            <v>N/A</v>
          </cell>
          <cell r="AK252">
            <v>16</v>
          </cell>
          <cell r="AL252">
            <v>511</v>
          </cell>
          <cell r="AM252">
            <v>529</v>
          </cell>
          <cell r="AN252">
            <v>655</v>
          </cell>
          <cell r="BA252">
            <v>505.91999999999996</v>
          </cell>
        </row>
        <row r="253">
          <cell r="B253" t="str">
            <v>EA272F-BK</v>
          </cell>
          <cell r="C253" t="str">
            <v>MultiSync EA272F-BK, 27" IPS LED backlit LCD Monitor with 3-sided Ultra Narrow Bezels, 1920x1080, USB-C, VGA / HDMI / DisplayPort in / out, USB hub, Human Sensor, ControlSync, No Touch Auto Adjust, NaViSet Administrator, 150mm Height Adjustable stand, Dual Direction Pivot, Speakers, Black Cabinet, 3 Year Warranty</v>
          </cell>
          <cell r="D253">
            <v>499</v>
          </cell>
          <cell r="E253">
            <v>435</v>
          </cell>
          <cell r="F253">
            <v>435</v>
          </cell>
          <cell r="G253">
            <v>402</v>
          </cell>
          <cell r="H253">
            <v>383</v>
          </cell>
          <cell r="I253">
            <v>402</v>
          </cell>
          <cell r="J253">
            <v>402</v>
          </cell>
          <cell r="K253">
            <v>381.9</v>
          </cell>
          <cell r="L253">
            <v>383</v>
          </cell>
          <cell r="M253">
            <v>0.04</v>
          </cell>
          <cell r="O253">
            <v>0</v>
          </cell>
          <cell r="S253">
            <v>280</v>
          </cell>
          <cell r="T253">
            <v>339</v>
          </cell>
          <cell r="U253">
            <v>0.05</v>
          </cell>
          <cell r="V253">
            <v>735</v>
          </cell>
          <cell r="W253">
            <v>557</v>
          </cell>
          <cell r="X253">
            <v>515</v>
          </cell>
          <cell r="Y253">
            <v>490</v>
          </cell>
          <cell r="Z253">
            <v>515</v>
          </cell>
          <cell r="AA253">
            <v>0.04</v>
          </cell>
          <cell r="AC253">
            <v>0</v>
          </cell>
          <cell r="AG253">
            <v>358</v>
          </cell>
          <cell r="AH253">
            <v>0.05</v>
          </cell>
          <cell r="AI253" t="str">
            <v>N/A</v>
          </cell>
          <cell r="AJ253" t="str">
            <v>N/A</v>
          </cell>
          <cell r="AK253">
            <v>11</v>
          </cell>
          <cell r="AL253">
            <v>372</v>
          </cell>
          <cell r="AM253">
            <v>391</v>
          </cell>
          <cell r="AN253">
            <v>476</v>
          </cell>
          <cell r="BA253">
            <v>367.68</v>
          </cell>
        </row>
        <row r="254">
          <cell r="C254" t="str">
            <v/>
          </cell>
          <cell r="BA254" t="str">
            <v xml:space="preserve"> </v>
          </cell>
        </row>
        <row r="255">
          <cell r="B255" t="str">
            <v>EX241UN-BK</v>
          </cell>
          <cell r="C255" t="str">
            <v>MultiSync EX241UN-BK, 24" LED Backlit LCD Monitor, AH-IPS, 1920x1080, Ultra-narrow Bezels on All Sides, HDMI / DisplayPort (in / out) / DVI-D / VGA inputs, No Touch Auto Adjust, NaViSet, Height Adjustable stand, Pivot, USB Hub, Integrated Speakers, Black Cabinet, 3 Year Warranty</v>
          </cell>
          <cell r="D255">
            <v>449</v>
          </cell>
          <cell r="E255">
            <v>409</v>
          </cell>
          <cell r="F255">
            <v>409</v>
          </cell>
          <cell r="G255">
            <v>378</v>
          </cell>
          <cell r="H255">
            <v>360</v>
          </cell>
          <cell r="I255">
            <v>378</v>
          </cell>
          <cell r="J255">
            <v>378</v>
          </cell>
          <cell r="K255">
            <v>359.09999999999997</v>
          </cell>
          <cell r="L255">
            <v>360</v>
          </cell>
          <cell r="M255">
            <v>0.04</v>
          </cell>
          <cell r="O255">
            <v>0</v>
          </cell>
          <cell r="S255">
            <v>260</v>
          </cell>
          <cell r="T255">
            <v>319</v>
          </cell>
          <cell r="U255">
            <v>0.05</v>
          </cell>
          <cell r="V255">
            <v>661</v>
          </cell>
          <cell r="W255">
            <v>524</v>
          </cell>
          <cell r="X255">
            <v>484</v>
          </cell>
          <cell r="Y255">
            <v>461</v>
          </cell>
          <cell r="Z255">
            <v>484</v>
          </cell>
          <cell r="AA255">
            <v>0.04</v>
          </cell>
          <cell r="AC255">
            <v>0</v>
          </cell>
          <cell r="AG255">
            <v>333</v>
          </cell>
          <cell r="AH255">
            <v>0.05</v>
          </cell>
          <cell r="AI255" t="str">
            <v>N/A</v>
          </cell>
          <cell r="AJ255" t="str">
            <v>N/A</v>
          </cell>
          <cell r="AK255">
            <v>11</v>
          </cell>
          <cell r="AL255">
            <v>349</v>
          </cell>
          <cell r="AM255">
            <v>367</v>
          </cell>
          <cell r="AN255">
            <v>447</v>
          </cell>
          <cell r="BA255">
            <v>345.59999999999997</v>
          </cell>
        </row>
        <row r="256">
          <cell r="B256" t="str">
            <v>EX241UN-H-BK</v>
          </cell>
          <cell r="C256" t="str">
            <v>MultiSync EX241UN-BK (without stand), 24" LED Backlit LCD Monitor, IPS, 1920x1080, Ultra-narrow Bezels on All Sides, HDMI / DisplayPort (in / out) / DVI-D / VGA inputs, No Touch Auto Adjust, NaViSet, USB Hub, Integrated Speakers, Black Cabinet, 3 Year Warranty</v>
          </cell>
          <cell r="D256">
            <v>449</v>
          </cell>
          <cell r="E256">
            <v>409</v>
          </cell>
          <cell r="F256">
            <v>409</v>
          </cell>
          <cell r="G256">
            <v>378</v>
          </cell>
          <cell r="H256">
            <v>360</v>
          </cell>
          <cell r="I256">
            <v>378</v>
          </cell>
          <cell r="J256">
            <v>378</v>
          </cell>
          <cell r="K256">
            <v>359.09999999999997</v>
          </cell>
          <cell r="L256">
            <v>360</v>
          </cell>
          <cell r="M256">
            <v>0.04</v>
          </cell>
          <cell r="O256">
            <v>0</v>
          </cell>
          <cell r="S256">
            <v>248</v>
          </cell>
          <cell r="T256">
            <v>319</v>
          </cell>
          <cell r="U256">
            <v>0.05</v>
          </cell>
          <cell r="V256">
            <v>661</v>
          </cell>
          <cell r="W256">
            <v>524</v>
          </cell>
          <cell r="X256">
            <v>484</v>
          </cell>
          <cell r="Y256">
            <v>461</v>
          </cell>
          <cell r="Z256">
            <v>484</v>
          </cell>
          <cell r="AA256">
            <v>0.04</v>
          </cell>
          <cell r="AC256">
            <v>0</v>
          </cell>
          <cell r="AG256">
            <v>317</v>
          </cell>
          <cell r="AH256">
            <v>0.05</v>
          </cell>
          <cell r="AI256" t="str">
            <v>N/A</v>
          </cell>
          <cell r="AJ256" t="str">
            <v>N/A</v>
          </cell>
          <cell r="AK256">
            <v>11</v>
          </cell>
          <cell r="AL256">
            <v>349</v>
          </cell>
          <cell r="AM256">
            <v>367</v>
          </cell>
          <cell r="AN256">
            <v>447</v>
          </cell>
          <cell r="BA256">
            <v>345.59999999999997</v>
          </cell>
        </row>
        <row r="257">
          <cell r="B257" t="str">
            <v>EX241UN-PT-H</v>
          </cell>
          <cell r="C257" t="str">
            <v>MultiSync EX241UN-PT-H (touch display, without stand), 24" LED Backlit LCD Monitor, IPS, 1920x1080, Installed 10 point PCAP touch overlay, HDMI / DisplayPort (in / out) / DVI-D / VGA inputs, NaViSet, USB Hub, Integrated Speakers, Black Cabinet, 3 Year Warranty</v>
          </cell>
          <cell r="D257">
            <v>1259</v>
          </cell>
          <cell r="E257">
            <v>955</v>
          </cell>
          <cell r="F257">
            <v>955</v>
          </cell>
          <cell r="G257">
            <v>882</v>
          </cell>
          <cell r="H257">
            <v>840</v>
          </cell>
          <cell r="I257">
            <v>882</v>
          </cell>
          <cell r="J257">
            <v>882</v>
          </cell>
          <cell r="K257">
            <v>837.9</v>
          </cell>
          <cell r="L257">
            <v>840</v>
          </cell>
          <cell r="M257">
            <v>0.04</v>
          </cell>
          <cell r="O257">
            <v>0</v>
          </cell>
          <cell r="S257">
            <v>657</v>
          </cell>
          <cell r="T257">
            <v>759</v>
          </cell>
          <cell r="U257">
            <v>0.05</v>
          </cell>
          <cell r="V257">
            <v>1854</v>
          </cell>
          <cell r="W257">
            <v>1222</v>
          </cell>
          <cell r="X257">
            <v>1129</v>
          </cell>
          <cell r="Y257">
            <v>1075</v>
          </cell>
          <cell r="Z257">
            <v>1129</v>
          </cell>
          <cell r="AA257">
            <v>0.04</v>
          </cell>
          <cell r="AC257">
            <v>0</v>
          </cell>
          <cell r="AG257">
            <v>841</v>
          </cell>
          <cell r="AH257">
            <v>0.05</v>
          </cell>
          <cell r="AI257" t="str">
            <v>N/A</v>
          </cell>
          <cell r="AJ257" t="str">
            <v>N/A</v>
          </cell>
          <cell r="AK257">
            <v>25</v>
          </cell>
          <cell r="AL257">
            <v>815</v>
          </cell>
          <cell r="AM257">
            <v>857</v>
          </cell>
          <cell r="AN257">
            <v>1043</v>
          </cell>
          <cell r="BA257" t="str">
            <v xml:space="preserve"> </v>
          </cell>
        </row>
        <row r="258">
          <cell r="B258" t="str">
            <v>EX341R-BK</v>
          </cell>
          <cell r="C258" t="str">
            <v>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Limited Availability</v>
          </cell>
          <cell r="D258">
            <v>1061</v>
          </cell>
          <cell r="E258">
            <v>849</v>
          </cell>
          <cell r="F258">
            <v>849</v>
          </cell>
          <cell r="G258">
            <v>784</v>
          </cell>
          <cell r="H258">
            <v>747</v>
          </cell>
          <cell r="I258">
            <v>784</v>
          </cell>
          <cell r="J258">
            <v>784</v>
          </cell>
          <cell r="K258">
            <v>744.8</v>
          </cell>
          <cell r="L258">
            <v>747</v>
          </cell>
          <cell r="M258">
            <v>0.04</v>
          </cell>
          <cell r="O258">
            <v>0</v>
          </cell>
          <cell r="S258">
            <v>613</v>
          </cell>
          <cell r="T258">
            <v>669</v>
          </cell>
          <cell r="U258">
            <v>0.05</v>
          </cell>
          <cell r="V258">
            <v>1562</v>
          </cell>
          <cell r="W258">
            <v>1087</v>
          </cell>
          <cell r="X258">
            <v>1004</v>
          </cell>
          <cell r="Y258">
            <v>956</v>
          </cell>
          <cell r="Z258">
            <v>1004</v>
          </cell>
          <cell r="AA258">
            <v>0.04</v>
          </cell>
          <cell r="AC258">
            <v>0</v>
          </cell>
          <cell r="AG258">
            <v>785</v>
          </cell>
          <cell r="AH258">
            <v>0.05</v>
          </cell>
          <cell r="AI258" t="str">
            <v>N/A</v>
          </cell>
          <cell r="AJ258" t="str">
            <v>N/A</v>
          </cell>
          <cell r="AK258">
            <v>22</v>
          </cell>
          <cell r="AL258">
            <v>725</v>
          </cell>
          <cell r="AM258">
            <v>762</v>
          </cell>
          <cell r="AN258">
            <v>928</v>
          </cell>
          <cell r="BA258">
            <v>717.12</v>
          </cell>
        </row>
        <row r="259">
          <cell r="C259" t="str">
            <v/>
          </cell>
          <cell r="BA259" t="str">
            <v xml:space="preserve"> </v>
          </cell>
        </row>
        <row r="260">
          <cell r="B260" t="str">
            <v>P243W-BK</v>
          </cell>
          <cell r="C260" t="str">
            <v>MultiSync P243W-BK, 24" LED Backlit LCD Monitor, AH-IPS, sRGB color, 1920x1200, w/Ambix4 - DVI-D, VGA, DisplayPort, HDMI, USB 3.1 Hub with DisplaySync Pro, 14 Bit 3D LUT, Pivot, Black Cabinet, 4 year warranty (Suggested Replacement Model for the P242W-BK)</v>
          </cell>
          <cell r="D260">
            <v>824</v>
          </cell>
          <cell r="E260">
            <v>725</v>
          </cell>
          <cell r="F260">
            <v>725</v>
          </cell>
          <cell r="G260">
            <v>670</v>
          </cell>
          <cell r="H260">
            <v>638</v>
          </cell>
          <cell r="I260">
            <v>670</v>
          </cell>
          <cell r="J260">
            <v>670</v>
          </cell>
          <cell r="K260">
            <v>636.5</v>
          </cell>
          <cell r="L260">
            <v>638</v>
          </cell>
          <cell r="M260">
            <v>0.04</v>
          </cell>
          <cell r="O260">
            <v>0</v>
          </cell>
          <cell r="S260">
            <v>379</v>
          </cell>
          <cell r="T260">
            <v>569</v>
          </cell>
          <cell r="U260">
            <v>0.05</v>
          </cell>
          <cell r="V260">
            <v>1213</v>
          </cell>
          <cell r="W260">
            <v>928</v>
          </cell>
          <cell r="X260">
            <v>858</v>
          </cell>
          <cell r="Y260">
            <v>817</v>
          </cell>
          <cell r="Z260">
            <v>858</v>
          </cell>
          <cell r="AA260">
            <v>0.04</v>
          </cell>
          <cell r="AC260">
            <v>0</v>
          </cell>
          <cell r="AG260">
            <v>485</v>
          </cell>
          <cell r="AH260">
            <v>0.05</v>
          </cell>
          <cell r="AI260" t="str">
            <v>N/A</v>
          </cell>
          <cell r="AJ260" t="str">
            <v>N/A</v>
          </cell>
          <cell r="AK260">
            <v>26</v>
          </cell>
          <cell r="AL260">
            <v>612</v>
          </cell>
          <cell r="AM260">
            <v>644</v>
          </cell>
          <cell r="AN260">
            <v>784</v>
          </cell>
          <cell r="BA260">
            <v>612.48</v>
          </cell>
        </row>
        <row r="261">
          <cell r="C261" t="str">
            <v/>
          </cell>
          <cell r="BA261" t="str">
            <v xml:space="preserve"> </v>
          </cell>
        </row>
        <row r="262">
          <cell r="B262" t="str">
            <v>PA243W</v>
          </cell>
          <cell r="C262" t="str">
            <v>MultiSync PA243W, 24" Wide Gamut W-LED Backlit LCD Monitor, IPS, 1920x1200, w/Ambix4, DVI-D, VGA, DisplayPort, HDMI, USB 3.1 Hub with DisplaySync Pro, 14 Bit 3D LUT, MultiProfiler, Pivot, White Cabinet, 4 year warranty   Limited Availability</v>
          </cell>
          <cell r="D262">
            <v>1044</v>
          </cell>
          <cell r="E262">
            <v>829</v>
          </cell>
          <cell r="F262" t="str">
            <v>No MAP Price</v>
          </cell>
          <cell r="G262">
            <v>767</v>
          </cell>
          <cell r="H262">
            <v>730</v>
          </cell>
          <cell r="I262">
            <v>767</v>
          </cell>
          <cell r="J262">
            <v>767</v>
          </cell>
          <cell r="K262">
            <v>728.65</v>
          </cell>
          <cell r="L262">
            <v>730</v>
          </cell>
          <cell r="M262">
            <v>0.04</v>
          </cell>
          <cell r="O262">
            <v>0</v>
          </cell>
          <cell r="S262">
            <v>538</v>
          </cell>
          <cell r="T262">
            <v>659</v>
          </cell>
          <cell r="U262">
            <v>0.05</v>
          </cell>
          <cell r="V262">
            <v>1536</v>
          </cell>
          <cell r="W262">
            <v>1061</v>
          </cell>
          <cell r="X262">
            <v>982</v>
          </cell>
          <cell r="Y262">
            <v>934</v>
          </cell>
          <cell r="Z262">
            <v>982</v>
          </cell>
          <cell r="AA262">
            <v>0.04</v>
          </cell>
          <cell r="AC262">
            <v>0</v>
          </cell>
          <cell r="AG262">
            <v>689</v>
          </cell>
          <cell r="AH262">
            <v>0.05</v>
          </cell>
          <cell r="AI262" t="str">
            <v>N/A</v>
          </cell>
          <cell r="AJ262" t="str">
            <v>N/A</v>
          </cell>
          <cell r="AK262">
            <v>29</v>
          </cell>
          <cell r="AL262">
            <v>701</v>
          </cell>
          <cell r="AM262">
            <v>738</v>
          </cell>
          <cell r="AN262">
            <v>897</v>
          </cell>
          <cell r="BA262">
            <v>700.8</v>
          </cell>
        </row>
        <row r="263">
          <cell r="B263" t="str">
            <v>PA243W-BK</v>
          </cell>
          <cell r="C263" t="str">
            <v>MultiSync PA243W-BK, 24" Wide Gamut W-LED Backlit LCD Monitor, IPS, 1920x1200, w/Ambix4, DVI-D, VGA, DisplayPort, HDMI, USB 3.1 Hub with DisplaySync Pro, 14 Bit 3D LUT, MultiProfiler, Pivot, Black Cabinet, 4 year warranty  Limited Availability</v>
          </cell>
          <cell r="D263">
            <v>1044</v>
          </cell>
          <cell r="E263">
            <v>829</v>
          </cell>
          <cell r="F263">
            <v>829</v>
          </cell>
          <cell r="G263">
            <v>767</v>
          </cell>
          <cell r="H263">
            <v>730</v>
          </cell>
          <cell r="I263">
            <v>767</v>
          </cell>
          <cell r="J263">
            <v>767</v>
          </cell>
          <cell r="K263">
            <v>728.65</v>
          </cell>
          <cell r="L263">
            <v>730</v>
          </cell>
          <cell r="M263">
            <v>0.04</v>
          </cell>
          <cell r="O263">
            <v>0</v>
          </cell>
          <cell r="S263">
            <v>538</v>
          </cell>
          <cell r="T263">
            <v>659</v>
          </cell>
          <cell r="U263">
            <v>0.05</v>
          </cell>
          <cell r="V263">
            <v>1536</v>
          </cell>
          <cell r="W263">
            <v>1061</v>
          </cell>
          <cell r="X263">
            <v>982</v>
          </cell>
          <cell r="Y263">
            <v>934</v>
          </cell>
          <cell r="Z263">
            <v>982</v>
          </cell>
          <cell r="AA263">
            <v>0.04</v>
          </cell>
          <cell r="AC263">
            <v>0</v>
          </cell>
          <cell r="AG263">
            <v>689</v>
          </cell>
          <cell r="AH263">
            <v>0.05</v>
          </cell>
          <cell r="AI263" t="str">
            <v>N/A</v>
          </cell>
          <cell r="AJ263" t="str">
            <v>N/A</v>
          </cell>
          <cell r="AK263">
            <v>29</v>
          </cell>
          <cell r="AL263">
            <v>701</v>
          </cell>
          <cell r="AM263">
            <v>738</v>
          </cell>
          <cell r="AN263">
            <v>897</v>
          </cell>
          <cell r="BA263">
            <v>700.8</v>
          </cell>
        </row>
        <row r="264">
          <cell r="B264" t="str">
            <v>PA271Q-BK</v>
          </cell>
          <cell r="C264" t="str">
            <v>MultiSync PA271Q-BK, 27" IPS wide gamut LED backlit LCD Monitor, 2560x1440, HDMI (2), DisplayPort, Mini DisplayPort, USB Type C, USB Hub with DisplaySync Pro, SpectraView Engine color management, 14-bit 3D LUT, AdobeRGB, REC 2020, sRGB, Pivot, Black Cabinet, 4 year warranty  No Longer Accepting Orders</v>
          </cell>
          <cell r="D264">
            <v>1429</v>
          </cell>
          <cell r="E264">
            <v>1339</v>
          </cell>
          <cell r="F264">
            <v>1339</v>
          </cell>
          <cell r="G264">
            <v>1237</v>
          </cell>
          <cell r="H264">
            <v>1178</v>
          </cell>
          <cell r="I264">
            <v>1237</v>
          </cell>
          <cell r="J264">
            <v>1237</v>
          </cell>
          <cell r="K264">
            <v>1175.1499999999999</v>
          </cell>
          <cell r="L264">
            <v>1178</v>
          </cell>
          <cell r="M264">
            <v>0.04</v>
          </cell>
          <cell r="O264">
            <v>0</v>
          </cell>
          <cell r="S264">
            <v>854</v>
          </cell>
          <cell r="T264">
            <v>1059</v>
          </cell>
          <cell r="U264">
            <v>0.05</v>
          </cell>
          <cell r="V264">
            <v>2103</v>
          </cell>
          <cell r="W264">
            <v>1714</v>
          </cell>
          <cell r="X264">
            <v>1583</v>
          </cell>
          <cell r="Y264">
            <v>1508</v>
          </cell>
          <cell r="Z264">
            <v>1583</v>
          </cell>
          <cell r="AA264">
            <v>0.04</v>
          </cell>
          <cell r="AC264">
            <v>0</v>
          </cell>
          <cell r="AG264">
            <v>1093</v>
          </cell>
          <cell r="AH264">
            <v>0.05</v>
          </cell>
          <cell r="AI264" t="str">
            <v>N/A</v>
          </cell>
          <cell r="AJ264" t="str">
            <v>N/A</v>
          </cell>
          <cell r="AK264">
            <v>47</v>
          </cell>
          <cell r="AL264">
            <v>1131</v>
          </cell>
          <cell r="AM264">
            <v>1190</v>
          </cell>
          <cell r="AN264">
            <v>1448</v>
          </cell>
          <cell r="BA264">
            <v>1130.8799999999999</v>
          </cell>
        </row>
        <row r="265">
          <cell r="B265" t="str">
            <v>PA311D-BK</v>
          </cell>
          <cell r="C265" t="str">
            <v>MultiSync PA311D-BK, 31.1" Wide Color Gamut LED Backlit LCD Monitor, IPS, 4096x2160, 17:9, DisplayPort 1.4, HDMI 2.0b, USB Type C, USB Hub with DisplaySync Pro, SpectraView Engine color management, 14-bit 3D LUT, AdobeRGB, REC 2020, sRGB, Pivot, Black Cabinet, 4 year warranty</v>
          </cell>
          <cell r="D265">
            <v>3299</v>
          </cell>
          <cell r="E265">
            <v>3179</v>
          </cell>
          <cell r="F265">
            <v>3179</v>
          </cell>
          <cell r="G265">
            <v>2854</v>
          </cell>
          <cell r="H265">
            <v>2798</v>
          </cell>
          <cell r="I265">
            <v>2854</v>
          </cell>
          <cell r="J265">
            <v>2854</v>
          </cell>
          <cell r="K265">
            <v>2711.2999999999997</v>
          </cell>
          <cell r="L265">
            <v>2798</v>
          </cell>
          <cell r="M265">
            <v>0.04</v>
          </cell>
          <cell r="O265">
            <v>0</v>
          </cell>
          <cell r="S265">
            <v>1454</v>
          </cell>
          <cell r="T265">
            <v>2519</v>
          </cell>
          <cell r="U265">
            <v>0.05</v>
          </cell>
          <cell r="V265">
            <v>4856</v>
          </cell>
          <cell r="W265">
            <v>4069</v>
          </cell>
          <cell r="X265">
            <v>3653</v>
          </cell>
          <cell r="Y265">
            <v>3581</v>
          </cell>
          <cell r="Z265">
            <v>3653</v>
          </cell>
          <cell r="AA265">
            <v>0.04</v>
          </cell>
          <cell r="AC265">
            <v>0</v>
          </cell>
          <cell r="AG265">
            <v>1861</v>
          </cell>
          <cell r="AH265">
            <v>0.05</v>
          </cell>
          <cell r="AI265" t="str">
            <v>N/A</v>
          </cell>
          <cell r="AJ265" t="str">
            <v>N/A</v>
          </cell>
          <cell r="AK265">
            <v>112</v>
          </cell>
          <cell r="AL265">
            <v>2686</v>
          </cell>
          <cell r="AM265">
            <v>2742</v>
          </cell>
          <cell r="AN265">
            <v>3438</v>
          </cell>
          <cell r="BA265">
            <v>2686.08</v>
          </cell>
        </row>
        <row r="266">
          <cell r="C266" t="str">
            <v/>
          </cell>
          <cell r="BA266" t="str">
            <v xml:space="preserve"> </v>
          </cell>
        </row>
        <row r="267">
          <cell r="B267" t="str">
            <v>EA231WU-BK-SV</v>
          </cell>
          <cell r="C267" t="str">
            <v>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v>
          </cell>
          <cell r="D267">
            <v>439</v>
          </cell>
          <cell r="E267">
            <v>429</v>
          </cell>
          <cell r="F267">
            <v>429</v>
          </cell>
          <cell r="G267">
            <v>383</v>
          </cell>
          <cell r="H267">
            <v>365</v>
          </cell>
          <cell r="I267">
            <v>383</v>
          </cell>
          <cell r="J267">
            <v>383</v>
          </cell>
          <cell r="K267">
            <v>383</v>
          </cell>
          <cell r="L267">
            <v>365</v>
          </cell>
          <cell r="M267">
            <v>0.04</v>
          </cell>
          <cell r="O267">
            <v>0</v>
          </cell>
          <cell r="S267">
            <v>258</v>
          </cell>
          <cell r="T267">
            <v>329</v>
          </cell>
          <cell r="U267" t="str">
            <v>N/A</v>
          </cell>
          <cell r="V267">
            <v>646</v>
          </cell>
          <cell r="W267">
            <v>549</v>
          </cell>
          <cell r="X267">
            <v>490</v>
          </cell>
          <cell r="Y267">
            <v>467</v>
          </cell>
          <cell r="Z267">
            <v>490</v>
          </cell>
          <cell r="AA267">
            <v>0.04</v>
          </cell>
          <cell r="AC267">
            <v>0</v>
          </cell>
          <cell r="AG267">
            <v>330</v>
          </cell>
          <cell r="AH267" t="str">
            <v>N/A</v>
          </cell>
          <cell r="AI267" t="str">
            <v>N/A</v>
          </cell>
          <cell r="AJ267" t="str">
            <v>N/A</v>
          </cell>
          <cell r="AK267">
            <v>15</v>
          </cell>
          <cell r="AL267">
            <v>350</v>
          </cell>
          <cell r="AM267">
            <v>368</v>
          </cell>
          <cell r="AN267">
            <v>448</v>
          </cell>
          <cell r="BA267">
            <v>350.4</v>
          </cell>
        </row>
        <row r="268">
          <cell r="B268" t="str">
            <v>EA241F-BK-SV</v>
          </cell>
          <cell r="C268" t="str">
            <v>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v>
          </cell>
          <cell r="D268">
            <v>489</v>
          </cell>
          <cell r="E268">
            <v>409</v>
          </cell>
          <cell r="F268">
            <v>409</v>
          </cell>
          <cell r="G268">
            <v>365</v>
          </cell>
          <cell r="H268">
            <v>348</v>
          </cell>
          <cell r="I268">
            <v>365</v>
          </cell>
          <cell r="J268">
            <v>365</v>
          </cell>
          <cell r="K268">
            <v>365</v>
          </cell>
          <cell r="L268">
            <v>348</v>
          </cell>
          <cell r="M268">
            <v>0.04</v>
          </cell>
          <cell r="O268">
            <v>0</v>
          </cell>
          <cell r="S268">
            <v>276</v>
          </cell>
          <cell r="T268">
            <v>309</v>
          </cell>
          <cell r="U268" t="str">
            <v>N/A</v>
          </cell>
          <cell r="V268">
            <v>720</v>
          </cell>
          <cell r="W268">
            <v>524</v>
          </cell>
          <cell r="X268">
            <v>467</v>
          </cell>
          <cell r="Y268">
            <v>445</v>
          </cell>
          <cell r="Z268">
            <v>467</v>
          </cell>
          <cell r="AA268">
            <v>0.04</v>
          </cell>
          <cell r="AC268">
            <v>0</v>
          </cell>
          <cell r="AG268">
            <v>353</v>
          </cell>
          <cell r="AH268" t="str">
            <v>N/A</v>
          </cell>
          <cell r="AI268" t="str">
            <v>N/A</v>
          </cell>
          <cell r="AJ268" t="str">
            <v>N/A</v>
          </cell>
          <cell r="AK268">
            <v>14</v>
          </cell>
          <cell r="AL268">
            <v>334</v>
          </cell>
          <cell r="AM268">
            <v>351</v>
          </cell>
          <cell r="AN268">
            <v>427</v>
          </cell>
          <cell r="BA268">
            <v>334.08</v>
          </cell>
        </row>
        <row r="269">
          <cell r="B269" t="str">
            <v>EA242F-BK-SV</v>
          </cell>
          <cell r="C269" t="str">
            <v>MultiSync EA242F-BK-SV, 24"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v>
          </cell>
          <cell r="D269">
            <v>519</v>
          </cell>
          <cell r="E269">
            <v>489</v>
          </cell>
          <cell r="F269">
            <v>489</v>
          </cell>
          <cell r="G269">
            <v>437</v>
          </cell>
          <cell r="H269">
            <v>416</v>
          </cell>
          <cell r="I269">
            <v>437</v>
          </cell>
          <cell r="J269">
            <v>437</v>
          </cell>
          <cell r="K269">
            <v>437</v>
          </cell>
          <cell r="L269">
            <v>416</v>
          </cell>
          <cell r="M269">
            <v>0.04</v>
          </cell>
          <cell r="O269">
            <v>0</v>
          </cell>
          <cell r="S269">
            <v>317</v>
          </cell>
          <cell r="T269">
            <v>369</v>
          </cell>
          <cell r="U269" t="str">
            <v>N/A</v>
          </cell>
          <cell r="V269">
            <v>764</v>
          </cell>
          <cell r="W269">
            <v>626</v>
          </cell>
          <cell r="X269">
            <v>559</v>
          </cell>
          <cell r="Y269">
            <v>532</v>
          </cell>
          <cell r="Z269">
            <v>559</v>
          </cell>
          <cell r="AA269">
            <v>0.04</v>
          </cell>
          <cell r="AC269">
            <v>0</v>
          </cell>
          <cell r="AG269">
            <v>406</v>
          </cell>
          <cell r="AH269" t="str">
            <v>N/A</v>
          </cell>
          <cell r="AI269" t="str">
            <v>N/A</v>
          </cell>
          <cell r="AJ269" t="str">
            <v>N/A</v>
          </cell>
          <cell r="AK269">
            <v>17</v>
          </cell>
          <cell r="AL269">
            <v>399</v>
          </cell>
          <cell r="AM269">
            <v>420</v>
          </cell>
          <cell r="AN269">
            <v>510</v>
          </cell>
          <cell r="BA269">
            <v>399.36</v>
          </cell>
        </row>
        <row r="270">
          <cell r="B270" t="str">
            <v>EA245WMi-BK-SV</v>
          </cell>
          <cell r="C270" t="str">
            <v>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v>
          </cell>
          <cell r="D270">
            <v>661</v>
          </cell>
          <cell r="E270">
            <v>575</v>
          </cell>
          <cell r="F270">
            <v>575</v>
          </cell>
          <cell r="G270">
            <v>513</v>
          </cell>
          <cell r="H270">
            <v>489</v>
          </cell>
          <cell r="I270">
            <v>513</v>
          </cell>
          <cell r="J270">
            <v>513</v>
          </cell>
          <cell r="K270">
            <v>513</v>
          </cell>
          <cell r="L270">
            <v>489</v>
          </cell>
          <cell r="M270">
            <v>0.04</v>
          </cell>
          <cell r="O270">
            <v>0</v>
          </cell>
          <cell r="S270">
            <v>323</v>
          </cell>
          <cell r="T270">
            <v>439</v>
          </cell>
          <cell r="U270" t="str">
            <v>N/A</v>
          </cell>
          <cell r="V270">
            <v>973</v>
          </cell>
          <cell r="W270">
            <v>736</v>
          </cell>
          <cell r="X270">
            <v>657</v>
          </cell>
          <cell r="Y270">
            <v>626</v>
          </cell>
          <cell r="Z270">
            <v>657</v>
          </cell>
          <cell r="AA270">
            <v>0.04</v>
          </cell>
          <cell r="AC270">
            <v>0</v>
          </cell>
          <cell r="AG270">
            <v>413</v>
          </cell>
          <cell r="AH270" t="str">
            <v>N/A</v>
          </cell>
          <cell r="AI270" t="str">
            <v>N/A</v>
          </cell>
          <cell r="AJ270" t="str">
            <v>N/A</v>
          </cell>
          <cell r="AK270">
            <v>20</v>
          </cell>
          <cell r="AL270">
            <v>469</v>
          </cell>
          <cell r="AM270">
            <v>493</v>
          </cell>
          <cell r="AN270">
            <v>600</v>
          </cell>
          <cell r="BA270">
            <v>469.44</v>
          </cell>
        </row>
        <row r="271">
          <cell r="B271" t="str">
            <v>EA271F-BK-SV</v>
          </cell>
          <cell r="C271" t="str">
            <v>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v>
          </cell>
          <cell r="D271">
            <v>661</v>
          </cell>
          <cell r="E271">
            <v>519</v>
          </cell>
          <cell r="F271">
            <v>519</v>
          </cell>
          <cell r="G271">
            <v>463</v>
          </cell>
          <cell r="H271">
            <v>441</v>
          </cell>
          <cell r="I271">
            <v>463</v>
          </cell>
          <cell r="J271">
            <v>463</v>
          </cell>
          <cell r="K271">
            <v>463</v>
          </cell>
          <cell r="L271">
            <v>441</v>
          </cell>
          <cell r="M271">
            <v>0.04</v>
          </cell>
          <cell r="O271">
            <v>0</v>
          </cell>
          <cell r="S271">
            <v>299</v>
          </cell>
          <cell r="T271">
            <v>399</v>
          </cell>
          <cell r="U271" t="str">
            <v>N/A</v>
          </cell>
          <cell r="V271">
            <v>973</v>
          </cell>
          <cell r="W271">
            <v>664</v>
          </cell>
          <cell r="X271">
            <v>593</v>
          </cell>
          <cell r="Y271">
            <v>564</v>
          </cell>
          <cell r="Z271">
            <v>593</v>
          </cell>
          <cell r="AA271">
            <v>0.04</v>
          </cell>
          <cell r="AC271">
            <v>0</v>
          </cell>
          <cell r="AG271">
            <v>383</v>
          </cell>
          <cell r="AH271" t="str">
            <v>N/A</v>
          </cell>
          <cell r="AI271" t="str">
            <v>N/A</v>
          </cell>
          <cell r="AJ271" t="str">
            <v>N/A</v>
          </cell>
          <cell r="AK271">
            <v>18</v>
          </cell>
          <cell r="AL271">
            <v>423</v>
          </cell>
          <cell r="AM271">
            <v>445</v>
          </cell>
          <cell r="AN271">
            <v>541</v>
          </cell>
          <cell r="BA271">
            <v>423.35999999999996</v>
          </cell>
        </row>
        <row r="272">
          <cell r="B272" t="str">
            <v>EA272F-BK-SV</v>
          </cell>
          <cell r="C272" t="str">
            <v>MultiSync EA272F-BK-SV, 27"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v>
          </cell>
          <cell r="D272">
            <v>686</v>
          </cell>
          <cell r="E272">
            <v>585</v>
          </cell>
          <cell r="F272">
            <v>585</v>
          </cell>
          <cell r="G272">
            <v>522</v>
          </cell>
          <cell r="H272">
            <v>497</v>
          </cell>
          <cell r="I272">
            <v>522</v>
          </cell>
          <cell r="J272">
            <v>522</v>
          </cell>
          <cell r="K272">
            <v>522</v>
          </cell>
          <cell r="L272">
            <v>497</v>
          </cell>
          <cell r="M272">
            <v>0.04</v>
          </cell>
          <cell r="O272">
            <v>0</v>
          </cell>
          <cell r="S272">
            <v>346</v>
          </cell>
          <cell r="T272">
            <v>449</v>
          </cell>
          <cell r="U272" t="str">
            <v>N/A</v>
          </cell>
          <cell r="V272">
            <v>1010</v>
          </cell>
          <cell r="W272">
            <v>749</v>
          </cell>
          <cell r="X272">
            <v>668</v>
          </cell>
          <cell r="Y272">
            <v>636</v>
          </cell>
          <cell r="Z272">
            <v>668</v>
          </cell>
          <cell r="AA272">
            <v>0.04</v>
          </cell>
          <cell r="AC272">
            <v>0</v>
          </cell>
          <cell r="AG272">
            <v>443</v>
          </cell>
          <cell r="AH272" t="str">
            <v>N/A</v>
          </cell>
          <cell r="AI272" t="str">
            <v>N/A</v>
          </cell>
          <cell r="AJ272" t="str">
            <v>N/A</v>
          </cell>
          <cell r="AK272">
            <v>20</v>
          </cell>
          <cell r="AL272">
            <v>477</v>
          </cell>
          <cell r="AM272">
            <v>502</v>
          </cell>
          <cell r="AN272">
            <v>610</v>
          </cell>
          <cell r="BA272">
            <v>477.12</v>
          </cell>
        </row>
        <row r="273">
          <cell r="B273" t="str">
            <v>EA271Q-BK-SV</v>
          </cell>
          <cell r="C273" t="str">
            <v>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v>
          </cell>
          <cell r="D273">
            <v>846</v>
          </cell>
          <cell r="E273">
            <v>715</v>
          </cell>
          <cell r="F273">
            <v>715</v>
          </cell>
          <cell r="G273">
            <v>644</v>
          </cell>
          <cell r="H273">
            <v>608</v>
          </cell>
          <cell r="I273">
            <v>644</v>
          </cell>
          <cell r="J273">
            <v>644</v>
          </cell>
          <cell r="K273">
            <v>644</v>
          </cell>
          <cell r="L273">
            <v>608</v>
          </cell>
          <cell r="M273">
            <v>0.04</v>
          </cell>
          <cell r="O273">
            <v>0</v>
          </cell>
          <cell r="S273">
            <v>388</v>
          </cell>
          <cell r="T273">
            <v>549</v>
          </cell>
          <cell r="U273" t="str">
            <v>N/A</v>
          </cell>
          <cell r="V273">
            <v>1245</v>
          </cell>
          <cell r="W273">
            <v>915</v>
          </cell>
          <cell r="X273">
            <v>824</v>
          </cell>
          <cell r="Y273">
            <v>778</v>
          </cell>
          <cell r="Z273">
            <v>824</v>
          </cell>
          <cell r="AA273">
            <v>0.04</v>
          </cell>
          <cell r="AC273">
            <v>0</v>
          </cell>
          <cell r="AG273">
            <v>497</v>
          </cell>
          <cell r="AH273" t="str">
            <v>N/A</v>
          </cell>
          <cell r="AI273" t="str">
            <v>N/A</v>
          </cell>
          <cell r="AJ273" t="str">
            <v>N/A</v>
          </cell>
          <cell r="AK273">
            <v>24</v>
          </cell>
          <cell r="AL273">
            <v>584</v>
          </cell>
          <cell r="AM273">
            <v>620</v>
          </cell>
          <cell r="AN273">
            <v>747</v>
          </cell>
          <cell r="BA273">
            <v>583.67999999999995</v>
          </cell>
        </row>
        <row r="274">
          <cell r="B274" t="str">
            <v>EA271U-BK-SV</v>
          </cell>
          <cell r="C274" t="str">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ell>
          <cell r="D274">
            <v>1044</v>
          </cell>
          <cell r="E274">
            <v>749</v>
          </cell>
          <cell r="F274">
            <v>749</v>
          </cell>
          <cell r="G274">
            <v>674</v>
          </cell>
          <cell r="H274">
            <v>637</v>
          </cell>
          <cell r="I274">
            <v>674</v>
          </cell>
          <cell r="J274">
            <v>674</v>
          </cell>
          <cell r="K274">
            <v>674</v>
          </cell>
          <cell r="L274">
            <v>637</v>
          </cell>
          <cell r="M274">
            <v>0.04</v>
          </cell>
          <cell r="O274">
            <v>0</v>
          </cell>
          <cell r="S274">
            <v>448</v>
          </cell>
          <cell r="T274">
            <v>569</v>
          </cell>
          <cell r="U274" t="str">
            <v>N/A</v>
          </cell>
          <cell r="V274">
            <v>1536</v>
          </cell>
          <cell r="W274">
            <v>959</v>
          </cell>
          <cell r="X274">
            <v>863</v>
          </cell>
          <cell r="Y274">
            <v>815</v>
          </cell>
          <cell r="Z274">
            <v>863</v>
          </cell>
          <cell r="AA274">
            <v>0.04</v>
          </cell>
          <cell r="AC274">
            <v>0</v>
          </cell>
          <cell r="AG274">
            <v>573</v>
          </cell>
          <cell r="AH274" t="str">
            <v>N/A</v>
          </cell>
          <cell r="AI274" t="str">
            <v>N/A</v>
          </cell>
          <cell r="AJ274" t="str">
            <v>N/A</v>
          </cell>
          <cell r="AK274">
            <v>25</v>
          </cell>
          <cell r="AL274">
            <v>612</v>
          </cell>
          <cell r="AM274">
            <v>649</v>
          </cell>
          <cell r="AN274">
            <v>783</v>
          </cell>
          <cell r="BA274">
            <v>611.52</v>
          </cell>
        </row>
        <row r="275">
          <cell r="B275" t="str">
            <v>EX241UN-BK-SV</v>
          </cell>
          <cell r="C275" t="str">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ell>
          <cell r="D275">
            <v>636</v>
          </cell>
          <cell r="E275">
            <v>559</v>
          </cell>
          <cell r="F275">
            <v>559</v>
          </cell>
          <cell r="G275">
            <v>499</v>
          </cell>
          <cell r="H275">
            <v>475</v>
          </cell>
          <cell r="I275">
            <v>499</v>
          </cell>
          <cell r="J275">
            <v>499</v>
          </cell>
          <cell r="K275">
            <v>499</v>
          </cell>
          <cell r="L275">
            <v>475</v>
          </cell>
          <cell r="M275">
            <v>0.04</v>
          </cell>
          <cell r="O275">
            <v>0</v>
          </cell>
          <cell r="S275">
            <v>326</v>
          </cell>
          <cell r="T275">
            <v>429</v>
          </cell>
          <cell r="U275" t="str">
            <v>N/A</v>
          </cell>
          <cell r="V275">
            <v>936</v>
          </cell>
          <cell r="W275">
            <v>716</v>
          </cell>
          <cell r="X275">
            <v>639</v>
          </cell>
          <cell r="Y275">
            <v>608</v>
          </cell>
          <cell r="Z275">
            <v>639</v>
          </cell>
          <cell r="AA275">
            <v>0.04</v>
          </cell>
          <cell r="AC275">
            <v>0</v>
          </cell>
          <cell r="AG275">
            <v>417</v>
          </cell>
          <cell r="AH275" t="str">
            <v>N/A</v>
          </cell>
          <cell r="AI275" t="str">
            <v>N/A</v>
          </cell>
          <cell r="AJ275" t="str">
            <v>N/A</v>
          </cell>
          <cell r="AK275">
            <v>19</v>
          </cell>
          <cell r="AL275">
            <v>456</v>
          </cell>
          <cell r="AM275">
            <v>480</v>
          </cell>
          <cell r="AN275">
            <v>584</v>
          </cell>
          <cell r="BA275">
            <v>456</v>
          </cell>
        </row>
        <row r="276">
          <cell r="B276" t="str">
            <v>EX341R-BK-SV</v>
          </cell>
          <cell r="C276" t="str">
            <v>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No Longer Accepting Orders</v>
          </cell>
          <cell r="D276">
            <v>1249</v>
          </cell>
          <cell r="E276">
            <v>999</v>
          </cell>
          <cell r="F276">
            <v>999</v>
          </cell>
          <cell r="G276">
            <v>891</v>
          </cell>
          <cell r="H276">
            <v>849</v>
          </cell>
          <cell r="I276">
            <v>891</v>
          </cell>
          <cell r="J276">
            <v>891</v>
          </cell>
          <cell r="K276">
            <v>891</v>
          </cell>
          <cell r="L276">
            <v>849</v>
          </cell>
          <cell r="M276">
            <v>0.04</v>
          </cell>
          <cell r="O276">
            <v>0</v>
          </cell>
          <cell r="S276">
            <v>678</v>
          </cell>
          <cell r="T276">
            <v>759</v>
          </cell>
          <cell r="U276" t="str">
            <v>N/A</v>
          </cell>
          <cell r="V276">
            <v>1839</v>
          </cell>
          <cell r="W276">
            <v>1279</v>
          </cell>
          <cell r="X276">
            <v>1140</v>
          </cell>
          <cell r="Y276">
            <v>1087</v>
          </cell>
          <cell r="Z276">
            <v>1140</v>
          </cell>
          <cell r="AA276">
            <v>0.04</v>
          </cell>
          <cell r="AC276">
            <v>0</v>
          </cell>
          <cell r="AG276">
            <v>868</v>
          </cell>
          <cell r="AH276" t="str">
            <v>N/A</v>
          </cell>
          <cell r="AI276" t="str">
            <v>N/A</v>
          </cell>
          <cell r="AJ276" t="str">
            <v>N/A</v>
          </cell>
          <cell r="AK276">
            <v>34</v>
          </cell>
          <cell r="AL276">
            <v>815</v>
          </cell>
          <cell r="AM276">
            <v>857</v>
          </cell>
          <cell r="AN276">
            <v>1043</v>
          </cell>
          <cell r="BA276">
            <v>815.04</v>
          </cell>
        </row>
        <row r="277">
          <cell r="B277" t="str">
            <v>P243W-BK-SV</v>
          </cell>
          <cell r="C277" t="str">
            <v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Limited Availability
</v>
          </cell>
          <cell r="D277">
            <v>1044</v>
          </cell>
          <cell r="E277">
            <v>975</v>
          </cell>
          <cell r="F277">
            <v>975</v>
          </cell>
          <cell r="G277">
            <v>846</v>
          </cell>
          <cell r="H277">
            <v>829</v>
          </cell>
          <cell r="I277">
            <v>846</v>
          </cell>
          <cell r="J277">
            <v>846</v>
          </cell>
          <cell r="K277">
            <v>846</v>
          </cell>
          <cell r="L277">
            <v>829</v>
          </cell>
          <cell r="M277">
            <v>0.04</v>
          </cell>
          <cell r="O277">
            <v>0</v>
          </cell>
          <cell r="S277">
            <v>473</v>
          </cell>
          <cell r="T277">
            <v>749</v>
          </cell>
          <cell r="U277" t="str">
            <v>N/A</v>
          </cell>
          <cell r="V277">
            <v>1536</v>
          </cell>
          <cell r="W277">
            <v>1248</v>
          </cell>
          <cell r="X277">
            <v>1083</v>
          </cell>
          <cell r="Y277">
            <v>1061</v>
          </cell>
          <cell r="Z277">
            <v>1083</v>
          </cell>
          <cell r="AA277">
            <v>0.04</v>
          </cell>
          <cell r="AC277">
            <v>0</v>
          </cell>
          <cell r="AG277">
            <v>605</v>
          </cell>
          <cell r="AH277" t="str">
            <v>N/A</v>
          </cell>
          <cell r="AI277" t="str">
            <v>N/A</v>
          </cell>
          <cell r="AJ277" t="str">
            <v>N/A</v>
          </cell>
          <cell r="AK277">
            <v>33</v>
          </cell>
          <cell r="AL277">
            <v>796</v>
          </cell>
          <cell r="AM277">
            <v>813</v>
          </cell>
          <cell r="AN277">
            <v>1019</v>
          </cell>
          <cell r="BA277">
            <v>795.83999999999992</v>
          </cell>
        </row>
        <row r="278">
          <cell r="B278" t="str">
            <v>PA243W-SV</v>
          </cell>
          <cell r="C278" t="str">
            <v xml:space="preserve">MultiSync PA243W-SV, 24" Wide Gamut W-LED Backlit LCD Monitor with SpectraView color calibration bundle, IPS, 1920x1200, w/Ambix4, DVI-D, VGA, DisplayPort, HDMI, USB 3.1 Hub with DisplaySync Pro, 14 Bit 3D LUT, MultiProfiler, Pivot, White Cabinet, 4 year warranty Limited Availability
</v>
          </cell>
          <cell r="D278">
            <v>1154</v>
          </cell>
          <cell r="E278">
            <v>1079</v>
          </cell>
          <cell r="F278" t="str">
            <v>No MAP Price</v>
          </cell>
          <cell r="G278">
            <v>963</v>
          </cell>
          <cell r="H278">
            <v>917</v>
          </cell>
          <cell r="I278">
            <v>963</v>
          </cell>
          <cell r="J278">
            <v>963</v>
          </cell>
          <cell r="K278">
            <v>963</v>
          </cell>
          <cell r="L278">
            <v>917</v>
          </cell>
          <cell r="M278">
            <v>0.04</v>
          </cell>
          <cell r="O278">
            <v>0</v>
          </cell>
          <cell r="S278">
            <v>633</v>
          </cell>
          <cell r="T278">
            <v>829</v>
          </cell>
          <cell r="U278" t="str">
            <v>N/A</v>
          </cell>
          <cell r="V278">
            <v>1699</v>
          </cell>
          <cell r="W278">
            <v>1381</v>
          </cell>
          <cell r="X278">
            <v>1233</v>
          </cell>
          <cell r="Y278">
            <v>1174</v>
          </cell>
          <cell r="Z278">
            <v>1233</v>
          </cell>
          <cell r="AA278">
            <v>0.04</v>
          </cell>
          <cell r="AC278">
            <v>0</v>
          </cell>
          <cell r="AG278">
            <v>810</v>
          </cell>
          <cell r="AH278" t="str">
            <v>N/A</v>
          </cell>
          <cell r="AI278" t="str">
            <v>N/A</v>
          </cell>
          <cell r="AJ278" t="str">
            <v>N/A</v>
          </cell>
          <cell r="AK278">
            <v>37</v>
          </cell>
          <cell r="AL278">
            <v>880</v>
          </cell>
          <cell r="AM278">
            <v>926</v>
          </cell>
          <cell r="AN278">
            <v>1127</v>
          </cell>
          <cell r="BA278">
            <v>880.31999999999994</v>
          </cell>
        </row>
        <row r="279">
          <cell r="B279" t="str">
            <v>PA243W-BK-SV</v>
          </cell>
          <cell r="C279" t="str">
            <v xml:space="preserve">MultiSync PA243W-BK-SV, 24" Wide Gamut W-LED Backlit LCD Monitor with SpectraView color calibration bundle, IPS, 1920x1200, w/Ambix4, DVI-D, VGA, DisplayPort, HDMI, USB 3.1 Hub with DisplaySync Pro, 14 Bit 3D LUT, MultiProfiler, Pivot, Black Cabinet, 4 year warranty Limited Availability
</v>
          </cell>
          <cell r="D279">
            <v>1154</v>
          </cell>
          <cell r="E279">
            <v>1079</v>
          </cell>
          <cell r="F279">
            <v>1079</v>
          </cell>
          <cell r="G279">
            <v>963</v>
          </cell>
          <cell r="H279">
            <v>917</v>
          </cell>
          <cell r="I279">
            <v>963</v>
          </cell>
          <cell r="J279">
            <v>963</v>
          </cell>
          <cell r="K279">
            <v>963</v>
          </cell>
          <cell r="L279">
            <v>917</v>
          </cell>
          <cell r="M279">
            <v>0.04</v>
          </cell>
          <cell r="O279">
            <v>0</v>
          </cell>
          <cell r="S279">
            <v>633</v>
          </cell>
          <cell r="T279">
            <v>829</v>
          </cell>
          <cell r="U279" t="str">
            <v>N/A</v>
          </cell>
          <cell r="V279">
            <v>1699</v>
          </cell>
          <cell r="W279">
            <v>1381</v>
          </cell>
          <cell r="X279">
            <v>1233</v>
          </cell>
          <cell r="Y279">
            <v>1174</v>
          </cell>
          <cell r="Z279">
            <v>1233</v>
          </cell>
          <cell r="AA279">
            <v>0.04</v>
          </cell>
          <cell r="AC279">
            <v>0</v>
          </cell>
          <cell r="AG279">
            <v>810</v>
          </cell>
          <cell r="AH279" t="str">
            <v>N/A</v>
          </cell>
          <cell r="AI279" t="str">
            <v>N/A</v>
          </cell>
          <cell r="AJ279" t="str">
            <v>N/A</v>
          </cell>
          <cell r="AK279">
            <v>37</v>
          </cell>
          <cell r="AL279">
            <v>880</v>
          </cell>
          <cell r="AM279">
            <v>926</v>
          </cell>
          <cell r="AN279">
            <v>1127</v>
          </cell>
          <cell r="BA279">
            <v>880.31999999999994</v>
          </cell>
        </row>
        <row r="280">
          <cell r="B280" t="str">
            <v>PA271Q-BK-SV</v>
          </cell>
          <cell r="C280" t="str">
            <v>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No Longer Accepting Orders
 - Limited Availability</v>
          </cell>
          <cell r="D280">
            <v>1704</v>
          </cell>
          <cell r="E280">
            <v>1589</v>
          </cell>
          <cell r="F280">
            <v>1589</v>
          </cell>
          <cell r="G280">
            <v>1378</v>
          </cell>
          <cell r="H280">
            <v>1351</v>
          </cell>
          <cell r="I280">
            <v>1378</v>
          </cell>
          <cell r="J280">
            <v>1378</v>
          </cell>
          <cell r="K280">
            <v>1378</v>
          </cell>
          <cell r="L280">
            <v>1351</v>
          </cell>
          <cell r="M280">
            <v>0.04</v>
          </cell>
          <cell r="O280">
            <v>0</v>
          </cell>
          <cell r="S280">
            <v>948</v>
          </cell>
          <cell r="T280">
            <v>1219</v>
          </cell>
          <cell r="U280" t="str">
            <v>N/A</v>
          </cell>
          <cell r="V280">
            <v>2508</v>
          </cell>
          <cell r="W280">
            <v>2034</v>
          </cell>
          <cell r="X280">
            <v>1764</v>
          </cell>
          <cell r="Y280">
            <v>1729</v>
          </cell>
          <cell r="Z280">
            <v>1764</v>
          </cell>
          <cell r="AA280">
            <v>0.04</v>
          </cell>
          <cell r="AC280">
            <v>0</v>
          </cell>
          <cell r="AG280">
            <v>1213</v>
          </cell>
          <cell r="AH280" t="str">
            <v>N/A</v>
          </cell>
          <cell r="AI280" t="str">
            <v>N/A</v>
          </cell>
          <cell r="AJ280" t="str">
            <v>N/A</v>
          </cell>
          <cell r="AK280">
            <v>54</v>
          </cell>
          <cell r="AL280">
            <v>1297</v>
          </cell>
          <cell r="AM280">
            <v>1324</v>
          </cell>
          <cell r="AN280">
            <v>1660</v>
          </cell>
          <cell r="BA280">
            <v>1296.96</v>
          </cell>
        </row>
        <row r="281">
          <cell r="B281" t="str">
            <v>PA311D-BK-SV</v>
          </cell>
          <cell r="C281" t="str">
            <v>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v>
          </cell>
          <cell r="D281">
            <v>3574</v>
          </cell>
          <cell r="E281">
            <v>3429</v>
          </cell>
          <cell r="F281">
            <v>3429</v>
          </cell>
          <cell r="G281">
            <v>2973</v>
          </cell>
          <cell r="H281">
            <v>2915</v>
          </cell>
          <cell r="I281">
            <v>2973</v>
          </cell>
          <cell r="J281">
            <v>2973</v>
          </cell>
          <cell r="K281">
            <v>2973</v>
          </cell>
          <cell r="L281">
            <v>2915</v>
          </cell>
          <cell r="M281">
            <v>0.04</v>
          </cell>
          <cell r="O281">
            <v>0</v>
          </cell>
          <cell r="S281">
            <v>1549</v>
          </cell>
          <cell r="T281">
            <v>2619</v>
          </cell>
          <cell r="U281" t="str">
            <v>N/A</v>
          </cell>
          <cell r="V281">
            <v>5261</v>
          </cell>
          <cell r="W281">
            <v>4389</v>
          </cell>
          <cell r="X281">
            <v>3805</v>
          </cell>
          <cell r="Y281">
            <v>3731</v>
          </cell>
          <cell r="Z281">
            <v>3805</v>
          </cell>
          <cell r="AA281">
            <v>0.04</v>
          </cell>
          <cell r="AC281">
            <v>0</v>
          </cell>
          <cell r="AG281">
            <v>1983</v>
          </cell>
          <cell r="AH281" t="str">
            <v>N/A</v>
          </cell>
          <cell r="AI281" t="str">
            <v>N/A</v>
          </cell>
          <cell r="AJ281" t="str">
            <v>N/A</v>
          </cell>
          <cell r="AK281">
            <v>117</v>
          </cell>
          <cell r="AL281">
            <v>2798</v>
          </cell>
          <cell r="AM281">
            <v>2856</v>
          </cell>
          <cell r="AN281">
            <v>3581</v>
          </cell>
          <cell r="BA281">
            <v>2798.4</v>
          </cell>
        </row>
        <row r="282">
          <cell r="C282" t="str">
            <v/>
          </cell>
          <cell r="BA282" t="str">
            <v xml:space="preserve"> </v>
          </cell>
        </row>
        <row r="283">
          <cell r="B283" t="str">
            <v>EX241UN-TMX4F</v>
          </cell>
          <cell r="C283" t="str">
            <v>A complete desktop video matrix in one simple package. It consists of quantity 4 EX241UN-BK stand-free displays bundled with (1) CHIEF K3F220B (2 wide 2 high) free standing tabletop stand and (1) Tripp Lite ISOBAR6 Surge Suppressor. The EX241UN desktop displays include ControlSync technology to keep display settings in sync.</v>
          </cell>
          <cell r="D283">
            <v>2249</v>
          </cell>
          <cell r="E283">
            <v>2019</v>
          </cell>
          <cell r="F283">
            <v>2019</v>
          </cell>
          <cell r="G283">
            <v>1866</v>
          </cell>
          <cell r="H283">
            <v>1777</v>
          </cell>
          <cell r="I283">
            <v>1866</v>
          </cell>
          <cell r="J283">
            <v>1866</v>
          </cell>
          <cell r="K283">
            <v>1772.6999999999998</v>
          </cell>
          <cell r="L283">
            <v>1777</v>
          </cell>
          <cell r="M283">
            <v>0.04</v>
          </cell>
          <cell r="O283" t="str">
            <v>NA</v>
          </cell>
          <cell r="S283">
            <v>1513</v>
          </cell>
          <cell r="T283">
            <v>1599</v>
          </cell>
          <cell r="U283">
            <v>0.05</v>
          </cell>
          <cell r="V283">
            <v>3311</v>
          </cell>
          <cell r="W283">
            <v>2584</v>
          </cell>
          <cell r="X283">
            <v>2388</v>
          </cell>
          <cell r="Y283">
            <v>2275</v>
          </cell>
          <cell r="Z283">
            <v>2388</v>
          </cell>
          <cell r="AA283">
            <v>0.04</v>
          </cell>
          <cell r="AC283">
            <v>0</v>
          </cell>
          <cell r="AG283">
            <v>1937</v>
          </cell>
          <cell r="AH283">
            <v>0.05</v>
          </cell>
          <cell r="AI283" t="str">
            <v>N/A</v>
          </cell>
          <cell r="AJ283" t="str">
            <v>N/A</v>
          </cell>
          <cell r="AK283">
            <v>53</v>
          </cell>
          <cell r="AL283">
            <v>1724</v>
          </cell>
          <cell r="AM283">
            <v>1813</v>
          </cell>
          <cell r="AN283">
            <v>2207</v>
          </cell>
          <cell r="BA283">
            <v>1705.9199999999998</v>
          </cell>
        </row>
        <row r="284">
          <cell r="B284" t="str">
            <v>EX241UN-TMX4G</v>
          </cell>
          <cell r="C284" t="str">
            <v>A complete desktop video matrix in one simple package. It consists of quantity 4 EX241UN-BK stand-free displays bundled with (1) CHIEF K3G220B (2 wide 2 high) grommet-mounted desktop mount and (1) Tripp Lite ISOBAR6 Surge Suppressor. The EX241UN desktop displays include ControlSync technology to keep display settings in sync.</v>
          </cell>
          <cell r="D284">
            <v>2249</v>
          </cell>
          <cell r="E284">
            <v>2019</v>
          </cell>
          <cell r="F284">
            <v>2019</v>
          </cell>
          <cell r="G284">
            <v>1866</v>
          </cell>
          <cell r="H284">
            <v>1777</v>
          </cell>
          <cell r="I284">
            <v>1866</v>
          </cell>
          <cell r="J284">
            <v>1866</v>
          </cell>
          <cell r="K284">
            <v>1772.6999999999998</v>
          </cell>
          <cell r="L284">
            <v>1777</v>
          </cell>
          <cell r="M284">
            <v>0.04</v>
          </cell>
          <cell r="O284" t="str">
            <v>NA</v>
          </cell>
          <cell r="S284">
            <v>1513</v>
          </cell>
          <cell r="T284">
            <v>1599</v>
          </cell>
          <cell r="U284">
            <v>0.05</v>
          </cell>
          <cell r="V284">
            <v>3311</v>
          </cell>
          <cell r="W284">
            <v>2584</v>
          </cell>
          <cell r="X284">
            <v>2388</v>
          </cell>
          <cell r="Y284">
            <v>2275</v>
          </cell>
          <cell r="Z284">
            <v>2388</v>
          </cell>
          <cell r="AA284">
            <v>0.04</v>
          </cell>
          <cell r="AC284">
            <v>0</v>
          </cell>
          <cell r="AG284">
            <v>1937</v>
          </cell>
          <cell r="AH284">
            <v>0.05</v>
          </cell>
          <cell r="AI284" t="str">
            <v>N/A</v>
          </cell>
          <cell r="AJ284" t="str">
            <v>N/A</v>
          </cell>
          <cell r="AK284">
            <v>53</v>
          </cell>
          <cell r="AL284">
            <v>1724</v>
          </cell>
          <cell r="AM284">
            <v>1813</v>
          </cell>
          <cell r="AN284">
            <v>2207</v>
          </cell>
          <cell r="BA284">
            <v>1705.9199999999998</v>
          </cell>
        </row>
        <row r="285">
          <cell r="B285" t="str">
            <v>EX241UN-TMX6G</v>
          </cell>
          <cell r="C285" t="str">
            <v>A complete desktop video matrix in one simple package. It consists of quantity 6 EX241UN-BK stand-free displays bundled with (1) CHIEF K3G320B (3 wide 2 high) grommet-mounted desktop mount and (1) Tripp Lite ISOBAR6 Surge Suppressor. The EX241UN desktop displays include ControlSync technology to keep display settings in sync.</v>
          </cell>
          <cell r="D285">
            <v>3124</v>
          </cell>
          <cell r="E285">
            <v>2625</v>
          </cell>
          <cell r="F285">
            <v>2625</v>
          </cell>
          <cell r="G285">
            <v>2426</v>
          </cell>
          <cell r="H285">
            <v>2310</v>
          </cell>
          <cell r="I285">
            <v>2426</v>
          </cell>
          <cell r="J285">
            <v>2426</v>
          </cell>
          <cell r="K285">
            <v>2304.6999999999998</v>
          </cell>
          <cell r="L285">
            <v>2310</v>
          </cell>
          <cell r="M285">
            <v>0.04</v>
          </cell>
          <cell r="O285" t="str">
            <v>NA</v>
          </cell>
          <cell r="S285">
            <v>2151</v>
          </cell>
          <cell r="T285">
            <v>2079</v>
          </cell>
          <cell r="U285">
            <v>0.05</v>
          </cell>
          <cell r="V285">
            <v>4599</v>
          </cell>
          <cell r="W285">
            <v>3360</v>
          </cell>
          <cell r="X285">
            <v>3105</v>
          </cell>
          <cell r="Y285">
            <v>2957</v>
          </cell>
          <cell r="Z285">
            <v>3105</v>
          </cell>
          <cell r="AA285">
            <v>0.04</v>
          </cell>
          <cell r="AC285">
            <v>0</v>
          </cell>
          <cell r="AG285">
            <v>2753</v>
          </cell>
          <cell r="AH285">
            <v>0.05</v>
          </cell>
          <cell r="AI285" t="str">
            <v>N/A</v>
          </cell>
          <cell r="AJ285" t="str">
            <v>N/A</v>
          </cell>
          <cell r="AK285">
            <v>69</v>
          </cell>
          <cell r="AL285">
            <v>2241</v>
          </cell>
          <cell r="AM285">
            <v>2357</v>
          </cell>
          <cell r="AN285">
            <v>2869</v>
          </cell>
          <cell r="BA285">
            <v>2217.6</v>
          </cell>
        </row>
        <row r="286">
          <cell r="B286" t="str">
            <v>EX241UN-TMX4W</v>
          </cell>
          <cell r="C286" t="str">
            <v>A complete wall mount video matrix in one simple package. It consists of quantity 4 EX241UN-BK stand-free displays bundled with (1) Peerless 2x2 wall mount and (1) SurgeX 4 outlet power conditioner. The EX241UN desktop displays include ControlSync technology to keep display settings in sync.</v>
          </cell>
          <cell r="D286">
            <v>3220</v>
          </cell>
          <cell r="E286">
            <v>2555</v>
          </cell>
          <cell r="F286">
            <v>2555</v>
          </cell>
          <cell r="G286">
            <v>2360</v>
          </cell>
          <cell r="H286">
            <v>2248</v>
          </cell>
          <cell r="I286">
            <v>2360</v>
          </cell>
          <cell r="J286">
            <v>2360</v>
          </cell>
          <cell r="K286">
            <v>2242</v>
          </cell>
          <cell r="L286">
            <v>2248</v>
          </cell>
          <cell r="M286">
            <v>0.04</v>
          </cell>
          <cell r="O286" t="str">
            <v>NA</v>
          </cell>
          <cell r="S286">
            <v>1824</v>
          </cell>
          <cell r="T286">
            <v>2019</v>
          </cell>
          <cell r="U286">
            <v>0.05</v>
          </cell>
          <cell r="V286">
            <v>4740</v>
          </cell>
          <cell r="W286">
            <v>3270</v>
          </cell>
          <cell r="X286">
            <v>3021</v>
          </cell>
          <cell r="Y286">
            <v>2877</v>
          </cell>
          <cell r="Z286">
            <v>3021</v>
          </cell>
          <cell r="AA286">
            <v>0.04</v>
          </cell>
          <cell r="AC286">
            <v>0</v>
          </cell>
          <cell r="AG286">
            <v>2335</v>
          </cell>
          <cell r="AH286">
            <v>0.05</v>
          </cell>
          <cell r="AI286" t="str">
            <v>N/A</v>
          </cell>
          <cell r="AJ286" t="str">
            <v>N/A</v>
          </cell>
          <cell r="AK286">
            <v>90</v>
          </cell>
          <cell r="AL286">
            <v>2158</v>
          </cell>
          <cell r="AM286">
            <v>2270</v>
          </cell>
          <cell r="AN286">
            <v>2762</v>
          </cell>
          <cell r="BA286">
            <v>2158.08</v>
          </cell>
        </row>
        <row r="288">
          <cell r="B288" t="str">
            <v>KT-SS1</v>
          </cell>
          <cell r="C288" t="str">
            <v>The KT-SS1 is a human sensor and ambient sensor option for ultra-narrow bezel desktop monitors, including the MultiSync EX241UN. This provides both ambient and human sensing functionality similar to other models in the MultiSync EA Series.</v>
          </cell>
          <cell r="D288">
            <v>54</v>
          </cell>
          <cell r="E288">
            <v>54</v>
          </cell>
          <cell r="F288">
            <v>54</v>
          </cell>
          <cell r="G288">
            <v>46</v>
          </cell>
          <cell r="H288">
            <v>44</v>
          </cell>
          <cell r="I288">
            <v>46</v>
          </cell>
          <cell r="J288">
            <v>46</v>
          </cell>
          <cell r="K288">
            <v>46</v>
          </cell>
          <cell r="L288">
            <v>44</v>
          </cell>
          <cell r="M288" t="str">
            <v>N/A</v>
          </cell>
          <cell r="O288" t="e">
            <v>#N/A</v>
          </cell>
          <cell r="S288" t="str">
            <v>N/A</v>
          </cell>
          <cell r="T288">
            <v>39</v>
          </cell>
          <cell r="U288" t="str">
            <v>N/A</v>
          </cell>
          <cell r="V288">
            <v>69</v>
          </cell>
          <cell r="W288">
            <v>69</v>
          </cell>
          <cell r="X288">
            <v>59</v>
          </cell>
          <cell r="Y288">
            <v>56</v>
          </cell>
          <cell r="Z288">
            <v>59</v>
          </cell>
          <cell r="AA288" t="str">
            <v>N/A</v>
          </cell>
          <cell r="AG288" t="str">
            <v>N/A</v>
          </cell>
          <cell r="AH288" t="str">
            <v>N/A</v>
          </cell>
          <cell r="AI288" t="str">
            <v>N/A</v>
          </cell>
          <cell r="AJ288" t="str">
            <v>N/A</v>
          </cell>
          <cell r="AK288" t="str">
            <v>N/A</v>
          </cell>
          <cell r="AL288" t="str">
            <v>N/A</v>
          </cell>
          <cell r="AM288" t="str">
            <v>N/A</v>
          </cell>
          <cell r="AN288" t="str">
            <v>N/A</v>
          </cell>
          <cell r="BA288">
            <v>38.4</v>
          </cell>
        </row>
        <row r="289">
          <cell r="B289" t="str">
            <v>SVII-PRO-KIT</v>
          </cell>
          <cell r="C289" t="str">
            <v>Display Calibration  Bundle with Custom sensor   Colorimeter and Software for display calibration</v>
          </cell>
          <cell r="D289">
            <v>329</v>
          </cell>
          <cell r="E289">
            <v>299</v>
          </cell>
          <cell r="F289">
            <v>299</v>
          </cell>
          <cell r="G289">
            <v>266.7</v>
          </cell>
          <cell r="H289">
            <v>254</v>
          </cell>
          <cell r="I289">
            <v>266.7</v>
          </cell>
          <cell r="J289">
            <v>266.7</v>
          </cell>
          <cell r="K289">
            <v>266.7</v>
          </cell>
          <cell r="L289">
            <v>218</v>
          </cell>
          <cell r="M289">
            <v>0.04</v>
          </cell>
          <cell r="O289" t="e">
            <v>#N/A</v>
          </cell>
          <cell r="S289" t="str">
            <v>N/A</v>
          </cell>
          <cell r="T289">
            <v>229</v>
          </cell>
          <cell r="U289" t="str">
            <v>N/A</v>
          </cell>
          <cell r="V289">
            <v>421</v>
          </cell>
          <cell r="W289">
            <v>383</v>
          </cell>
          <cell r="X289">
            <v>341</v>
          </cell>
          <cell r="Y289">
            <v>325</v>
          </cell>
          <cell r="Z289">
            <v>341</v>
          </cell>
          <cell r="AA289">
            <v>0.04</v>
          </cell>
          <cell r="AG289" t="str">
            <v>N/A</v>
          </cell>
          <cell r="AH289" t="str">
            <v>N/A</v>
          </cell>
          <cell r="AI289" t="str">
            <v>N/A</v>
          </cell>
          <cell r="AJ289" t="str">
            <v>N/A</v>
          </cell>
          <cell r="AK289" t="str">
            <v>N/A</v>
          </cell>
          <cell r="AL289" t="str">
            <v>N/A</v>
          </cell>
          <cell r="AM289" t="str">
            <v>N/A</v>
          </cell>
          <cell r="AN289" t="str">
            <v>N/A</v>
          </cell>
          <cell r="BA289">
            <v>243.84</v>
          </cell>
        </row>
        <row r="290">
          <cell r="B290" t="str">
            <v>SVII-EA-KIT</v>
          </cell>
          <cell r="C290" t="str">
            <v>Entry level Display Calibration Bundle with Colorimeter and Software for display calibration.</v>
          </cell>
          <cell r="D290">
            <v>199</v>
          </cell>
          <cell r="E290">
            <v>199</v>
          </cell>
          <cell r="F290">
            <v>199</v>
          </cell>
          <cell r="G290">
            <v>177.45</v>
          </cell>
          <cell r="H290">
            <v>169</v>
          </cell>
          <cell r="I290">
            <v>177.45</v>
          </cell>
          <cell r="J290">
            <v>177.45</v>
          </cell>
          <cell r="K290">
            <v>177.45</v>
          </cell>
          <cell r="L290">
            <v>145</v>
          </cell>
          <cell r="M290">
            <v>0.04</v>
          </cell>
          <cell r="O290" t="e">
            <v>#N/A</v>
          </cell>
          <cell r="S290" t="str">
            <v>N/A</v>
          </cell>
          <cell r="T290">
            <v>149</v>
          </cell>
          <cell r="U290" t="str">
            <v>N/A</v>
          </cell>
          <cell r="V290">
            <v>255</v>
          </cell>
          <cell r="W290">
            <v>255</v>
          </cell>
          <cell r="X290">
            <v>227</v>
          </cell>
          <cell r="Y290">
            <v>216</v>
          </cell>
          <cell r="Z290">
            <v>227</v>
          </cell>
          <cell r="AA290">
            <v>0.04</v>
          </cell>
          <cell r="AG290" t="str">
            <v>N/A</v>
          </cell>
          <cell r="AH290" t="str">
            <v>N/A</v>
          </cell>
          <cell r="AI290" t="str">
            <v>N/A</v>
          </cell>
          <cell r="AJ290" t="str">
            <v>N/A</v>
          </cell>
          <cell r="AK290" t="str">
            <v>N/A</v>
          </cell>
          <cell r="AL290" t="str">
            <v>N/A</v>
          </cell>
          <cell r="AM290" t="str">
            <v>N/A</v>
          </cell>
          <cell r="AN290" t="str">
            <v>N/A</v>
          </cell>
          <cell r="BA290">
            <v>162.23999999999998</v>
          </cell>
        </row>
        <row r="291">
          <cell r="B291" t="str">
            <v>SVIISOFT</v>
          </cell>
          <cell r="C291" t="str">
            <v>SPECTRAVIEW SOFTWARE</v>
          </cell>
          <cell r="D291">
            <v>109.99</v>
          </cell>
          <cell r="E291">
            <v>99.99</v>
          </cell>
          <cell r="F291" t="str">
            <v xml:space="preserve"> No MAP Price </v>
          </cell>
          <cell r="G291">
            <v>89.25</v>
          </cell>
          <cell r="H291">
            <v>85</v>
          </cell>
          <cell r="I291">
            <v>89.25</v>
          </cell>
          <cell r="J291">
            <v>89.25</v>
          </cell>
          <cell r="K291">
            <v>89.25</v>
          </cell>
          <cell r="L291">
            <v>73</v>
          </cell>
          <cell r="M291">
            <v>0.04</v>
          </cell>
          <cell r="O291" t="e">
            <v>#N/A</v>
          </cell>
          <cell r="S291" t="str">
            <v>N/A</v>
          </cell>
          <cell r="T291">
            <v>79</v>
          </cell>
          <cell r="U291" t="str">
            <v>N/A</v>
          </cell>
          <cell r="V291">
            <v>141</v>
          </cell>
          <cell r="W291">
            <v>128</v>
          </cell>
          <cell r="X291">
            <v>114</v>
          </cell>
          <cell r="Y291">
            <v>109</v>
          </cell>
          <cell r="Z291">
            <v>114</v>
          </cell>
          <cell r="AA291">
            <v>0.04</v>
          </cell>
          <cell r="AG291" t="str">
            <v>N/A</v>
          </cell>
          <cell r="AH291" t="str">
            <v>N/A</v>
          </cell>
          <cell r="AI291" t="str">
            <v>N/A</v>
          </cell>
          <cell r="AJ291" t="str">
            <v>N/A</v>
          </cell>
          <cell r="AK291" t="str">
            <v>N/A</v>
          </cell>
          <cell r="AL291" t="str">
            <v>N/A</v>
          </cell>
          <cell r="AM291" t="str">
            <v>N/A</v>
          </cell>
          <cell r="AN291" t="str">
            <v>N/A</v>
          </cell>
          <cell r="BA291">
            <v>81.599999999999994</v>
          </cell>
        </row>
        <row r="292">
          <cell r="B292" t="str">
            <v>SVIISOFT-W</v>
          </cell>
          <cell r="C292" t="str">
            <v>SPECTRAVIEW SOFTWARE (For B2C Matrix Only) Download Only from WebStore</v>
          </cell>
          <cell r="D292" t="str">
            <v xml:space="preserve"> N/A </v>
          </cell>
          <cell r="E292" t="str">
            <v xml:space="preserve"> N/A </v>
          </cell>
          <cell r="F292" t="str">
            <v xml:space="preserve"> N/A </v>
          </cell>
          <cell r="G292" t="str">
            <v xml:space="preserve"> N/A </v>
          </cell>
          <cell r="H292" t="str">
            <v xml:space="preserve"> N/A </v>
          </cell>
          <cell r="I292" t="str">
            <v xml:space="preserve"> N/A </v>
          </cell>
          <cell r="J292" t="str">
            <v xml:space="preserve"> N/A </v>
          </cell>
          <cell r="K292" t="str">
            <v xml:space="preserve"> N/A </v>
          </cell>
          <cell r="L292" t="e">
            <v>#VALUE!</v>
          </cell>
          <cell r="M292">
            <v>0.04</v>
          </cell>
          <cell r="O292" t="e">
            <v>#N/A</v>
          </cell>
          <cell r="S292" t="str">
            <v>N/A</v>
          </cell>
          <cell r="T292" t="e">
            <v>#VALUE!</v>
          </cell>
          <cell r="U292" t="str">
            <v>N/A</v>
          </cell>
          <cell r="V292" t="str">
            <v xml:space="preserve"> N/A </v>
          </cell>
          <cell r="W292" t="str">
            <v xml:space="preserve"> N/A </v>
          </cell>
          <cell r="X292" t="str">
            <v xml:space="preserve"> N/A </v>
          </cell>
          <cell r="Y292" t="str">
            <v xml:space="preserve"> N/A </v>
          </cell>
          <cell r="Z292" t="str">
            <v xml:space="preserve"> N/A </v>
          </cell>
          <cell r="AA292">
            <v>0.04</v>
          </cell>
          <cell r="AG292" t="str">
            <v>N/A</v>
          </cell>
          <cell r="AH292" t="str">
            <v>N/A</v>
          </cell>
          <cell r="AI292" t="str">
            <v>N/A</v>
          </cell>
          <cell r="AJ292" t="str">
            <v>N/A</v>
          </cell>
          <cell r="AK292" t="str">
            <v>N/A</v>
          </cell>
          <cell r="AL292" t="str">
            <v>N/A</v>
          </cell>
          <cell r="AM292" t="str">
            <v>N/A</v>
          </cell>
          <cell r="AN292" t="str">
            <v>N/A</v>
          </cell>
          <cell r="BA292" t="str">
            <v>N/A</v>
          </cell>
        </row>
        <row r="293">
          <cell r="B293" t="str">
            <v>HD2PA2427</v>
          </cell>
          <cell r="C293" t="str">
            <v>Adjustable monitor hood for 24” and 27” displays</v>
          </cell>
          <cell r="D293">
            <v>120</v>
          </cell>
          <cell r="E293">
            <v>119</v>
          </cell>
          <cell r="F293" t="str">
            <v xml:space="preserve"> No MAP Price </v>
          </cell>
          <cell r="G293">
            <v>106</v>
          </cell>
          <cell r="H293">
            <v>102</v>
          </cell>
          <cell r="I293">
            <v>106</v>
          </cell>
          <cell r="J293">
            <v>106</v>
          </cell>
          <cell r="K293">
            <v>106</v>
          </cell>
          <cell r="L293">
            <v>90</v>
          </cell>
          <cell r="M293">
            <v>0.04</v>
          </cell>
          <cell r="O293" t="e">
            <v>#N/A</v>
          </cell>
          <cell r="S293" t="str">
            <v>N/A</v>
          </cell>
          <cell r="T293">
            <v>89</v>
          </cell>
          <cell r="U293" t="str">
            <v>N/A</v>
          </cell>
          <cell r="V293">
            <v>154</v>
          </cell>
          <cell r="W293">
            <v>152</v>
          </cell>
          <cell r="X293">
            <v>136</v>
          </cell>
          <cell r="Y293">
            <v>131</v>
          </cell>
          <cell r="Z293">
            <v>136</v>
          </cell>
          <cell r="AA293">
            <v>0.04</v>
          </cell>
          <cell r="AG293" t="str">
            <v>N/A</v>
          </cell>
          <cell r="AH293" t="str">
            <v>N/A</v>
          </cell>
          <cell r="AI293" t="str">
            <v>N/A</v>
          </cell>
          <cell r="AJ293" t="str">
            <v>N/A</v>
          </cell>
          <cell r="AK293" t="str">
            <v>N/A</v>
          </cell>
          <cell r="AL293" t="str">
            <v>N/A</v>
          </cell>
          <cell r="AM293" t="str">
            <v>N/A</v>
          </cell>
          <cell r="AN293" t="str">
            <v>N/A</v>
          </cell>
          <cell r="BA293">
            <v>89.28</v>
          </cell>
        </row>
        <row r="294">
          <cell r="B294" t="str">
            <v>HDPA30-2</v>
          </cell>
          <cell r="C294" t="str">
            <v>Hood for 30" PA302W monitors for professional photography (Suggested Replacement Model for the HDPA30)</v>
          </cell>
          <cell r="D294">
            <v>304</v>
          </cell>
          <cell r="E294">
            <v>304</v>
          </cell>
          <cell r="F294" t="str">
            <v xml:space="preserve"> No MAP Price </v>
          </cell>
          <cell r="G294">
            <v>280</v>
          </cell>
          <cell r="H294">
            <v>268</v>
          </cell>
          <cell r="I294">
            <v>280</v>
          </cell>
          <cell r="J294">
            <v>280</v>
          </cell>
          <cell r="K294">
            <v>280</v>
          </cell>
          <cell r="L294">
            <v>238</v>
          </cell>
          <cell r="M294">
            <v>0.04</v>
          </cell>
          <cell r="O294" t="e">
            <v>#N/A</v>
          </cell>
          <cell r="S294" t="str">
            <v>N/A</v>
          </cell>
          <cell r="T294">
            <v>239</v>
          </cell>
          <cell r="U294" t="str">
            <v>N/A</v>
          </cell>
          <cell r="V294">
            <v>389</v>
          </cell>
          <cell r="W294">
            <v>389</v>
          </cell>
          <cell r="X294">
            <v>358</v>
          </cell>
          <cell r="Y294">
            <v>343</v>
          </cell>
          <cell r="Z294">
            <v>358</v>
          </cell>
          <cell r="AA294">
            <v>0.04</v>
          </cell>
          <cell r="AG294" t="str">
            <v>N/A</v>
          </cell>
          <cell r="AH294" t="str">
            <v>N/A</v>
          </cell>
          <cell r="AI294" t="str">
            <v>N/A</v>
          </cell>
          <cell r="AJ294" t="str">
            <v>N/A</v>
          </cell>
          <cell r="AK294" t="str">
            <v>N/A</v>
          </cell>
          <cell r="AL294" t="str">
            <v>N/A</v>
          </cell>
          <cell r="AM294" t="str">
            <v>N/A</v>
          </cell>
          <cell r="AN294" t="str">
            <v>N/A</v>
          </cell>
          <cell r="BA294">
            <v>238.07999999999998</v>
          </cell>
        </row>
        <row r="295">
          <cell r="B295" t="str">
            <v>HD2PA31</v>
          </cell>
          <cell r="C295" t="str">
            <v>Hood for 31.1” PA311D desktop monitor utilized for professional photography</v>
          </cell>
          <cell r="D295">
            <v>199</v>
          </cell>
          <cell r="E295">
            <v>199</v>
          </cell>
          <cell r="F295" t="str">
            <v xml:space="preserve"> No MAP Price </v>
          </cell>
          <cell r="G295">
            <v>177</v>
          </cell>
          <cell r="H295">
            <v>169</v>
          </cell>
          <cell r="I295">
            <v>177</v>
          </cell>
          <cell r="J295">
            <v>177</v>
          </cell>
          <cell r="K295">
            <v>177</v>
          </cell>
          <cell r="L295">
            <v>154</v>
          </cell>
          <cell r="M295">
            <v>0.04</v>
          </cell>
          <cell r="O295" t="e">
            <v>#N/A</v>
          </cell>
          <cell r="S295" t="str">
            <v>N/A</v>
          </cell>
          <cell r="T295">
            <v>149</v>
          </cell>
          <cell r="U295" t="str">
            <v>N/A</v>
          </cell>
          <cell r="V295">
            <v>255</v>
          </cell>
          <cell r="W295">
            <v>255</v>
          </cell>
          <cell r="X295">
            <v>227</v>
          </cell>
          <cell r="Y295">
            <v>216</v>
          </cell>
          <cell r="Z295">
            <v>227</v>
          </cell>
          <cell r="AA295">
            <v>0.04</v>
          </cell>
          <cell r="AG295" t="str">
            <v>N/A</v>
          </cell>
          <cell r="AH295" t="str">
            <v>N/A</v>
          </cell>
          <cell r="AI295" t="str">
            <v>N/A</v>
          </cell>
          <cell r="AJ295" t="str">
            <v>N/A</v>
          </cell>
          <cell r="AK295" t="str">
            <v>N/A</v>
          </cell>
          <cell r="AL295" t="str">
            <v>N/A</v>
          </cell>
          <cell r="AM295" t="str">
            <v>N/A</v>
          </cell>
          <cell r="AN295" t="str">
            <v>N/A</v>
          </cell>
          <cell r="BA295">
            <v>249.6</v>
          </cell>
        </row>
        <row r="296">
          <cell r="B296" t="str">
            <v>CA-DP90-2</v>
          </cell>
          <cell r="C296" t="str">
            <v>DisplayPort male to DisplayPort 90 degree male cable, 2m, black</v>
          </cell>
          <cell r="D296">
            <v>35</v>
          </cell>
          <cell r="E296">
            <v>33</v>
          </cell>
          <cell r="F296" t="str">
            <v xml:space="preserve"> No MAP Price </v>
          </cell>
          <cell r="G296">
            <v>28</v>
          </cell>
          <cell r="H296">
            <v>27</v>
          </cell>
          <cell r="I296">
            <v>28</v>
          </cell>
          <cell r="J296">
            <v>28</v>
          </cell>
          <cell r="K296">
            <v>28</v>
          </cell>
          <cell r="L296">
            <v>24</v>
          </cell>
          <cell r="M296">
            <v>0.04</v>
          </cell>
          <cell r="O296" t="e">
            <v>#N/A</v>
          </cell>
          <cell r="S296" t="str">
            <v>N/A</v>
          </cell>
          <cell r="T296">
            <v>19</v>
          </cell>
          <cell r="U296" t="str">
            <v>N/A</v>
          </cell>
          <cell r="V296">
            <v>45</v>
          </cell>
          <cell r="W296">
            <v>42</v>
          </cell>
          <cell r="X296">
            <v>36</v>
          </cell>
          <cell r="Y296">
            <v>35</v>
          </cell>
          <cell r="Z296">
            <v>36</v>
          </cell>
          <cell r="AA296">
            <v>0.04</v>
          </cell>
          <cell r="AG296" t="str">
            <v>N/A</v>
          </cell>
          <cell r="AH296" t="str">
            <v>N/A</v>
          </cell>
          <cell r="AI296" t="str">
            <v>N/A</v>
          </cell>
          <cell r="AJ296" t="str">
            <v>N/A</v>
          </cell>
          <cell r="AK296" t="str">
            <v>N/A</v>
          </cell>
          <cell r="AL296" t="str">
            <v>N/A</v>
          </cell>
          <cell r="AM296" t="str">
            <v>N/A</v>
          </cell>
          <cell r="AN296" t="str">
            <v>N/A</v>
          </cell>
          <cell r="BA296">
            <v>23.04</v>
          </cell>
        </row>
        <row r="297">
          <cell r="B297" t="str">
            <v>CA-HDMI90-2</v>
          </cell>
          <cell r="C297" t="str">
            <v>HDMI male to HDMI 90 degree male cable, 2m, black</v>
          </cell>
          <cell r="D297">
            <v>35</v>
          </cell>
          <cell r="E297">
            <v>33</v>
          </cell>
          <cell r="F297" t="str">
            <v xml:space="preserve"> No MAP Price </v>
          </cell>
          <cell r="G297">
            <v>28</v>
          </cell>
          <cell r="H297">
            <v>27</v>
          </cell>
          <cell r="I297">
            <v>28</v>
          </cell>
          <cell r="J297">
            <v>28</v>
          </cell>
          <cell r="K297">
            <v>28</v>
          </cell>
          <cell r="L297">
            <v>24</v>
          </cell>
          <cell r="M297">
            <v>0.04</v>
          </cell>
          <cell r="O297" t="e">
            <v>#N/A</v>
          </cell>
          <cell r="S297" t="str">
            <v>N/A</v>
          </cell>
          <cell r="T297">
            <v>19</v>
          </cell>
          <cell r="U297" t="str">
            <v>N/A</v>
          </cell>
          <cell r="V297">
            <v>45</v>
          </cell>
          <cell r="W297">
            <v>42</v>
          </cell>
          <cell r="X297">
            <v>36</v>
          </cell>
          <cell r="Y297">
            <v>35</v>
          </cell>
          <cell r="Z297">
            <v>36</v>
          </cell>
          <cell r="AA297">
            <v>0.04</v>
          </cell>
          <cell r="AG297" t="str">
            <v>N/A</v>
          </cell>
          <cell r="AH297" t="str">
            <v>N/A</v>
          </cell>
          <cell r="AI297" t="str">
            <v>N/A</v>
          </cell>
          <cell r="AJ297" t="str">
            <v>N/A</v>
          </cell>
          <cell r="AK297" t="str">
            <v>N/A</v>
          </cell>
          <cell r="AL297" t="str">
            <v>N/A</v>
          </cell>
          <cell r="AM297" t="str">
            <v>N/A</v>
          </cell>
          <cell r="AN297" t="str">
            <v>N/A</v>
          </cell>
          <cell r="BA297">
            <v>23.04</v>
          </cell>
        </row>
        <row r="298">
          <cell r="B298" t="str">
            <v>CA-USBCDCS1</v>
          </cell>
          <cell r="C298" t="str">
            <v>Marble DCS1 USB-C docking device, 65W USB Type C charging, USB 3.0 type A ports, MicroSD reader.</v>
          </cell>
          <cell r="D298">
            <v>160</v>
          </cell>
          <cell r="E298">
            <v>160</v>
          </cell>
          <cell r="F298">
            <v>160</v>
          </cell>
          <cell r="G298">
            <v>127</v>
          </cell>
          <cell r="H298">
            <v>120</v>
          </cell>
          <cell r="I298">
            <v>127</v>
          </cell>
          <cell r="J298">
            <v>127</v>
          </cell>
          <cell r="K298">
            <v>127</v>
          </cell>
          <cell r="L298">
            <v>104</v>
          </cell>
          <cell r="M298">
            <v>0.04</v>
          </cell>
          <cell r="O298" t="e">
            <v>#N/A</v>
          </cell>
          <cell r="S298" t="str">
            <v>N/A</v>
          </cell>
          <cell r="T298">
            <v>109</v>
          </cell>
          <cell r="U298" t="str">
            <v>N/A</v>
          </cell>
          <cell r="V298">
            <v>205</v>
          </cell>
          <cell r="W298">
            <v>205</v>
          </cell>
          <cell r="X298">
            <v>163</v>
          </cell>
          <cell r="Y298">
            <v>154</v>
          </cell>
          <cell r="Z298">
            <v>163</v>
          </cell>
          <cell r="AA298">
            <v>0.04</v>
          </cell>
          <cell r="AG298" t="str">
            <v>N/A</v>
          </cell>
          <cell r="AH298" t="str">
            <v>N/A</v>
          </cell>
          <cell r="AI298" t="str">
            <v>N/A</v>
          </cell>
          <cell r="AJ298" t="str">
            <v>N/A</v>
          </cell>
          <cell r="AK298" t="str">
            <v>N/A</v>
          </cell>
          <cell r="AL298" t="str">
            <v>N/A</v>
          </cell>
          <cell r="AM298" t="str">
            <v>N/A</v>
          </cell>
          <cell r="AN298" t="str">
            <v>N/A</v>
          </cell>
          <cell r="BA298">
            <v>107.28</v>
          </cell>
        </row>
        <row r="299">
          <cell r="B299" t="str">
            <v>PA-MDP-CABL</v>
          </cell>
          <cell r="C299" t="str">
            <v>Mini DisplayPort to DisplayPort cable, black</v>
          </cell>
          <cell r="D299">
            <v>35</v>
          </cell>
          <cell r="E299">
            <v>33</v>
          </cell>
          <cell r="F299" t="str">
            <v xml:space="preserve"> No MAP Price </v>
          </cell>
          <cell r="G299">
            <v>28</v>
          </cell>
          <cell r="H299">
            <v>27</v>
          </cell>
          <cell r="I299">
            <v>28</v>
          </cell>
          <cell r="J299">
            <v>28</v>
          </cell>
          <cell r="K299">
            <v>28</v>
          </cell>
          <cell r="L299">
            <v>24</v>
          </cell>
          <cell r="M299">
            <v>0.04</v>
          </cell>
          <cell r="O299" t="e">
            <v>#N/A</v>
          </cell>
          <cell r="S299" t="str">
            <v>N/A</v>
          </cell>
          <cell r="T299">
            <v>19</v>
          </cell>
          <cell r="U299" t="str">
            <v>N/A</v>
          </cell>
          <cell r="V299">
            <v>45</v>
          </cell>
          <cell r="W299">
            <v>42</v>
          </cell>
          <cell r="X299">
            <v>36</v>
          </cell>
          <cell r="Y299">
            <v>35</v>
          </cell>
          <cell r="Z299">
            <v>36</v>
          </cell>
          <cell r="AA299">
            <v>0.04</v>
          </cell>
          <cell r="AG299" t="str">
            <v>N/A</v>
          </cell>
          <cell r="AH299" t="str">
            <v>N/A</v>
          </cell>
          <cell r="AI299" t="str">
            <v>N/A</v>
          </cell>
          <cell r="AJ299" t="str">
            <v>N/A</v>
          </cell>
          <cell r="AK299" t="str">
            <v>N/A</v>
          </cell>
          <cell r="AL299" t="str">
            <v>N/A</v>
          </cell>
          <cell r="AM299" t="str">
            <v>N/A</v>
          </cell>
          <cell r="AN299" t="str">
            <v>N/A</v>
          </cell>
          <cell r="BA299">
            <v>23.04</v>
          </cell>
        </row>
        <row r="300">
          <cell r="B300" t="str">
            <v>MDSVSENSOR3</v>
          </cell>
          <cell r="C300" t="str">
            <v>SpectraSensor Pro color calibration sensor, customized by NEC for MD and SpectraView displays.  Replacement for CC-SPYDER5</v>
          </cell>
          <cell r="D300">
            <v>229</v>
          </cell>
          <cell r="E300">
            <v>199</v>
          </cell>
          <cell r="F300" t="str">
            <v xml:space="preserve"> No MAP Price </v>
          </cell>
          <cell r="G300">
            <v>187.95</v>
          </cell>
          <cell r="H300">
            <v>179</v>
          </cell>
          <cell r="I300">
            <v>187.95</v>
          </cell>
          <cell r="J300">
            <v>187.95</v>
          </cell>
          <cell r="K300">
            <v>187.95</v>
          </cell>
          <cell r="L300">
            <v>158</v>
          </cell>
          <cell r="M300">
            <v>0.04</v>
          </cell>
          <cell r="O300" t="e">
            <v>#N/A</v>
          </cell>
          <cell r="S300" t="str">
            <v>N/A</v>
          </cell>
          <cell r="T300">
            <v>159</v>
          </cell>
          <cell r="U300" t="str">
            <v>N/A</v>
          </cell>
          <cell r="V300">
            <v>293</v>
          </cell>
          <cell r="W300">
            <v>255</v>
          </cell>
          <cell r="X300">
            <v>241</v>
          </cell>
          <cell r="Y300">
            <v>229</v>
          </cell>
          <cell r="Z300">
            <v>241</v>
          </cell>
          <cell r="AA300">
            <v>0.04</v>
          </cell>
          <cell r="AG300" t="str">
            <v>N/A</v>
          </cell>
          <cell r="AH300" t="str">
            <v>N/A</v>
          </cell>
          <cell r="AI300" t="str">
            <v>N/A</v>
          </cell>
          <cell r="AJ300" t="str">
            <v>N/A</v>
          </cell>
          <cell r="AK300" t="str">
            <v>N/A</v>
          </cell>
          <cell r="AL300" t="str">
            <v>N/A</v>
          </cell>
          <cell r="AM300" t="str">
            <v>N/A</v>
          </cell>
          <cell r="AN300" t="str">
            <v>N/A</v>
          </cell>
          <cell r="BA300">
            <v>171.84</v>
          </cell>
        </row>
        <row r="301">
          <cell r="B301" t="str">
            <v>CC-I1PRO2</v>
          </cell>
          <cell r="C301" t="str">
            <v>NEC OEM X-Rite i1 Pro 2 traceable spectrophotometer with calibration plate, carrying case and Certificate of Performance for medical and color critical applications</v>
          </cell>
          <cell r="D301">
            <v>1095</v>
          </cell>
          <cell r="E301">
            <v>1095</v>
          </cell>
          <cell r="F301">
            <v>995</v>
          </cell>
          <cell r="G301">
            <v>919.8</v>
          </cell>
          <cell r="H301">
            <v>876</v>
          </cell>
          <cell r="I301">
            <v>919.8</v>
          </cell>
          <cell r="J301">
            <v>919.8</v>
          </cell>
          <cell r="K301">
            <v>919.8</v>
          </cell>
          <cell r="L301">
            <v>773</v>
          </cell>
          <cell r="M301">
            <v>0.04</v>
          </cell>
          <cell r="O301" t="e">
            <v>#N/A</v>
          </cell>
          <cell r="S301" t="str">
            <v>N/A</v>
          </cell>
          <cell r="T301">
            <v>789</v>
          </cell>
          <cell r="U301" t="str">
            <v>N/A</v>
          </cell>
          <cell r="V301">
            <v>1402</v>
          </cell>
          <cell r="W301">
            <v>1402</v>
          </cell>
          <cell r="X301">
            <v>1177</v>
          </cell>
          <cell r="Y301">
            <v>1121</v>
          </cell>
          <cell r="Z301">
            <v>1177</v>
          </cell>
          <cell r="AA301">
            <v>0.04</v>
          </cell>
          <cell r="AG301" t="str">
            <v>N/A</v>
          </cell>
          <cell r="AH301" t="str">
            <v>N/A</v>
          </cell>
          <cell r="AI301" t="str">
            <v>N/A</v>
          </cell>
          <cell r="AJ301" t="str">
            <v>N/A</v>
          </cell>
          <cell r="AK301" t="str">
            <v>N/A</v>
          </cell>
          <cell r="AL301" t="str">
            <v>N/A</v>
          </cell>
          <cell r="AM301" t="str">
            <v>N/A</v>
          </cell>
          <cell r="AN301" t="str">
            <v>N/A</v>
          </cell>
          <cell r="BA301">
            <v>840.95999999999992</v>
          </cell>
        </row>
        <row r="302">
          <cell r="C302" t="str">
            <v/>
          </cell>
          <cell r="BA302" t="str">
            <v xml:space="preserve"> </v>
          </cell>
        </row>
        <row r="303">
          <cell r="B303" t="str">
            <v>E328</v>
          </cell>
          <cell r="C303" t="str">
            <v>32” LED Public Display Monitor with built-in ATSC (8-VSB, Clear-QAM)/NTSC tuner.  1920 x 1080 native resolution, HDMI x3, VGA, Shared Composite/Component, Intuitive Joystick, ON/OFF Scheduler, USB Media Player, USB-C Power Delivery, CEC, Integrated 5W x 2 Speakers, Wake On HDMI Functionality, RS-232C / LAN Control, 3 Year Warranty.  Tabletop Stand not included (ST-32E2) (Suggested replacement model for E327)</v>
          </cell>
          <cell r="D303">
            <v>659</v>
          </cell>
          <cell r="E303">
            <v>535</v>
          </cell>
          <cell r="F303">
            <v>535</v>
          </cell>
          <cell r="G303">
            <v>465</v>
          </cell>
          <cell r="H303">
            <v>444</v>
          </cell>
          <cell r="I303">
            <v>465</v>
          </cell>
          <cell r="J303">
            <v>465</v>
          </cell>
          <cell r="K303">
            <v>465</v>
          </cell>
          <cell r="L303">
            <v>444</v>
          </cell>
          <cell r="M303">
            <v>0.04</v>
          </cell>
          <cell r="O303">
            <v>497.55</v>
          </cell>
          <cell r="S303">
            <v>283</v>
          </cell>
          <cell r="T303">
            <v>399</v>
          </cell>
          <cell r="U303" t="str">
            <v>N/A</v>
          </cell>
          <cell r="V303">
            <v>1152</v>
          </cell>
          <cell r="W303">
            <v>685</v>
          </cell>
          <cell r="X303">
            <v>595</v>
          </cell>
          <cell r="Y303">
            <v>568</v>
          </cell>
          <cell r="Z303">
            <v>595</v>
          </cell>
          <cell r="AA303">
            <v>0.04</v>
          </cell>
          <cell r="AC303">
            <v>637</v>
          </cell>
          <cell r="AG303">
            <v>362</v>
          </cell>
          <cell r="AH303" t="str">
            <v>N/A</v>
          </cell>
          <cell r="AI303" t="str">
            <v>N/A</v>
          </cell>
          <cell r="AJ303" t="str">
            <v>N/A</v>
          </cell>
          <cell r="AK303">
            <v>18</v>
          </cell>
          <cell r="AL303">
            <v>426</v>
          </cell>
          <cell r="AM303">
            <v>447</v>
          </cell>
          <cell r="AN303">
            <v>545</v>
          </cell>
          <cell r="BA303">
            <v>426.24</v>
          </cell>
        </row>
        <row r="304">
          <cell r="B304" t="str">
            <v>E437Q</v>
          </cell>
          <cell r="C304" t="str">
            <v>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 No Longer Accepting Orders</v>
          </cell>
          <cell r="D304">
            <v>1049</v>
          </cell>
          <cell r="E304">
            <v>689</v>
          </cell>
          <cell r="F304">
            <v>689</v>
          </cell>
          <cell r="G304">
            <v>599</v>
          </cell>
          <cell r="H304">
            <v>572</v>
          </cell>
          <cell r="I304">
            <v>599</v>
          </cell>
          <cell r="J304">
            <v>599</v>
          </cell>
          <cell r="K304">
            <v>599</v>
          </cell>
          <cell r="L304">
            <v>572</v>
          </cell>
          <cell r="M304">
            <v>0.04</v>
          </cell>
          <cell r="O304">
            <v>640.77</v>
          </cell>
          <cell r="S304">
            <v>387</v>
          </cell>
          <cell r="T304">
            <v>509</v>
          </cell>
          <cell r="U304" t="str">
            <v>N/A</v>
          </cell>
          <cell r="V304">
            <v>1833</v>
          </cell>
          <cell r="W304">
            <v>882</v>
          </cell>
          <cell r="X304">
            <v>767</v>
          </cell>
          <cell r="Y304">
            <v>732</v>
          </cell>
          <cell r="Z304">
            <v>767</v>
          </cell>
          <cell r="AA304">
            <v>0.04</v>
          </cell>
          <cell r="AC304">
            <v>820</v>
          </cell>
          <cell r="AG304">
            <v>495</v>
          </cell>
          <cell r="AH304" t="str">
            <v>N/A</v>
          </cell>
          <cell r="AI304" t="str">
            <v>N/A</v>
          </cell>
          <cell r="AJ304" t="str">
            <v>N/A</v>
          </cell>
          <cell r="AK304">
            <v>23</v>
          </cell>
          <cell r="AL304">
            <v>549</v>
          </cell>
          <cell r="AM304">
            <v>576</v>
          </cell>
          <cell r="AN304">
            <v>703</v>
          </cell>
          <cell r="BA304">
            <v>549.12</v>
          </cell>
        </row>
        <row r="305">
          <cell r="B305" t="str">
            <v>E438</v>
          </cell>
          <cell r="C305" t="str">
            <v>43”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(ST-32E2) (Suggested replacement model for E437Q)</v>
          </cell>
          <cell r="D305">
            <v>999</v>
          </cell>
          <cell r="E305">
            <v>769</v>
          </cell>
          <cell r="F305">
            <v>769</v>
          </cell>
          <cell r="G305">
            <v>669</v>
          </cell>
          <cell r="H305">
            <v>638</v>
          </cell>
          <cell r="I305">
            <v>669</v>
          </cell>
          <cell r="J305">
            <v>669</v>
          </cell>
          <cell r="K305">
            <v>669</v>
          </cell>
          <cell r="L305">
            <v>638</v>
          </cell>
          <cell r="M305">
            <v>0.04</v>
          </cell>
          <cell r="O305">
            <v>715.17000000000007</v>
          </cell>
          <cell r="S305">
            <v>388</v>
          </cell>
          <cell r="T305">
            <v>569</v>
          </cell>
          <cell r="U305" t="str">
            <v>N/A</v>
          </cell>
          <cell r="V305">
            <v>1746</v>
          </cell>
          <cell r="W305">
            <v>984</v>
          </cell>
          <cell r="X305">
            <v>856</v>
          </cell>
          <cell r="Y305">
            <v>817</v>
          </cell>
          <cell r="Z305">
            <v>856</v>
          </cell>
          <cell r="AA305">
            <v>0.04</v>
          </cell>
          <cell r="AC305">
            <v>915</v>
          </cell>
          <cell r="AG305">
            <v>497</v>
          </cell>
          <cell r="AH305" t="str">
            <v>N/A</v>
          </cell>
          <cell r="AI305" t="str">
            <v>N/A</v>
          </cell>
          <cell r="AJ305" t="str">
            <v>N/A</v>
          </cell>
          <cell r="AK305">
            <v>26</v>
          </cell>
          <cell r="AL305">
            <v>612</v>
          </cell>
          <cell r="AM305">
            <v>643</v>
          </cell>
          <cell r="AN305">
            <v>784</v>
          </cell>
          <cell r="BA305">
            <v>612.48</v>
          </cell>
        </row>
        <row r="306">
          <cell r="B306" t="str">
            <v>E498</v>
          </cell>
          <cell r="C306" t="str">
            <v>49”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(ST-32E2) (Suggested replacement model for E507Q)</v>
          </cell>
          <cell r="D306">
            <v>1199</v>
          </cell>
          <cell r="E306">
            <v>985</v>
          </cell>
          <cell r="F306">
            <v>985</v>
          </cell>
          <cell r="G306">
            <v>857</v>
          </cell>
          <cell r="H306">
            <v>818</v>
          </cell>
          <cell r="I306">
            <v>857</v>
          </cell>
          <cell r="J306">
            <v>857</v>
          </cell>
          <cell r="K306">
            <v>857</v>
          </cell>
          <cell r="L306">
            <v>818</v>
          </cell>
          <cell r="M306">
            <v>0.04</v>
          </cell>
          <cell r="O306">
            <v>916.05000000000007</v>
          </cell>
          <cell r="S306">
            <v>537</v>
          </cell>
          <cell r="T306">
            <v>739</v>
          </cell>
          <cell r="U306" t="str">
            <v>N/A</v>
          </cell>
          <cell r="V306">
            <v>2095</v>
          </cell>
          <cell r="W306">
            <v>1261</v>
          </cell>
          <cell r="X306">
            <v>1097</v>
          </cell>
          <cell r="Y306">
            <v>1047</v>
          </cell>
          <cell r="Z306">
            <v>1097</v>
          </cell>
          <cell r="AA306">
            <v>0.04</v>
          </cell>
          <cell r="AC306">
            <v>1173</v>
          </cell>
          <cell r="AG306">
            <v>687</v>
          </cell>
          <cell r="AH306" t="str">
            <v>N/A</v>
          </cell>
          <cell r="AI306" t="str">
            <v>N/A</v>
          </cell>
          <cell r="AJ306" t="str">
            <v>N/A</v>
          </cell>
          <cell r="AK306">
            <v>16</v>
          </cell>
          <cell r="AL306">
            <v>802</v>
          </cell>
          <cell r="AM306">
            <v>841</v>
          </cell>
          <cell r="AN306">
            <v>1027</v>
          </cell>
          <cell r="BA306">
            <v>785.28</v>
          </cell>
        </row>
        <row r="307">
          <cell r="B307" t="str">
            <v>E507Q</v>
          </cell>
          <cell r="C307" t="str">
            <v>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 No Longer Accepting Orders</v>
          </cell>
          <cell r="D307">
            <v>1899</v>
          </cell>
          <cell r="E307">
            <v>939</v>
          </cell>
          <cell r="F307" t="str">
            <v>No MAP Price</v>
          </cell>
          <cell r="G307">
            <v>817</v>
          </cell>
          <cell r="H307">
            <v>779</v>
          </cell>
          <cell r="I307">
            <v>817</v>
          </cell>
          <cell r="J307">
            <v>817</v>
          </cell>
          <cell r="K307">
            <v>817</v>
          </cell>
          <cell r="L307">
            <v>779</v>
          </cell>
          <cell r="M307">
            <v>0.04</v>
          </cell>
          <cell r="O307">
            <v>873.2700000000001</v>
          </cell>
          <cell r="S307">
            <v>454</v>
          </cell>
          <cell r="T307">
            <v>699</v>
          </cell>
          <cell r="U307" t="str">
            <v>N/A</v>
          </cell>
          <cell r="V307">
            <v>3319</v>
          </cell>
          <cell r="W307">
            <v>1202</v>
          </cell>
          <cell r="X307">
            <v>1046</v>
          </cell>
          <cell r="Y307">
            <v>997</v>
          </cell>
          <cell r="Z307">
            <v>1046</v>
          </cell>
          <cell r="AA307">
            <v>0.04</v>
          </cell>
          <cell r="AC307">
            <v>1118</v>
          </cell>
          <cell r="AG307">
            <v>581</v>
          </cell>
          <cell r="AH307" t="str">
            <v>N/A</v>
          </cell>
          <cell r="AI307" t="str">
            <v>$80 IR 1/1/2021 - 10/31/2021</v>
          </cell>
          <cell r="AJ307" t="str">
            <v>$105 IR 1/1/2021 - 10/31/2021</v>
          </cell>
          <cell r="AK307">
            <v>16</v>
          </cell>
          <cell r="AL307">
            <v>763</v>
          </cell>
          <cell r="AM307">
            <v>801</v>
          </cell>
          <cell r="AN307">
            <v>977</v>
          </cell>
          <cell r="BA307">
            <v>747.83999999999992</v>
          </cell>
        </row>
        <row r="308">
          <cell r="B308" t="str">
            <v>E557Q</v>
          </cell>
          <cell r="C308" t="str">
            <v>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No Longer Accepting Orders</v>
          </cell>
          <cell r="D308">
            <v>1899</v>
          </cell>
          <cell r="E308">
            <v>1149</v>
          </cell>
          <cell r="F308" t="str">
            <v>No MAP Price</v>
          </cell>
          <cell r="G308">
            <v>1000</v>
          </cell>
          <cell r="H308">
            <v>954</v>
          </cell>
          <cell r="I308">
            <v>1000</v>
          </cell>
          <cell r="J308">
            <v>1000</v>
          </cell>
          <cell r="K308">
            <v>1000</v>
          </cell>
          <cell r="L308">
            <v>954</v>
          </cell>
          <cell r="M308">
            <v>0.04</v>
          </cell>
          <cell r="O308">
            <v>1068.5700000000002</v>
          </cell>
          <cell r="S308">
            <v>629</v>
          </cell>
          <cell r="T308">
            <v>859</v>
          </cell>
          <cell r="U308" t="str">
            <v>N/A</v>
          </cell>
          <cell r="V308">
            <v>3319</v>
          </cell>
          <cell r="W308">
            <v>1471</v>
          </cell>
          <cell r="X308">
            <v>1280</v>
          </cell>
          <cell r="Y308">
            <v>1221</v>
          </cell>
          <cell r="Z308">
            <v>1280</v>
          </cell>
          <cell r="AA308">
            <v>0.04</v>
          </cell>
          <cell r="AC308">
            <v>1368</v>
          </cell>
          <cell r="AG308">
            <v>805</v>
          </cell>
          <cell r="AH308" t="str">
            <v>N/A</v>
          </cell>
          <cell r="AI308" t="str">
            <v>$200 IR 1/1/2021 - 10/31/2021</v>
          </cell>
          <cell r="AJ308" t="str">
            <v>$265 IR 1/1/2021 - 10/31/2021</v>
          </cell>
          <cell r="AK308">
            <v>19</v>
          </cell>
          <cell r="AL308">
            <v>935</v>
          </cell>
          <cell r="AM308">
            <v>981</v>
          </cell>
          <cell r="AN308">
            <v>1197</v>
          </cell>
          <cell r="BA308">
            <v>915.83999999999992</v>
          </cell>
        </row>
        <row r="309">
          <cell r="B309" t="str">
            <v>E558</v>
          </cell>
          <cell r="C309" t="str">
            <v>55”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(ST-55E) (Suggested replacement model for E557Q)</v>
          </cell>
          <cell r="D309">
            <v>1299</v>
          </cell>
          <cell r="E309">
            <v>1109</v>
          </cell>
          <cell r="F309">
            <v>1109</v>
          </cell>
          <cell r="G309">
            <v>965</v>
          </cell>
          <cell r="H309">
            <v>920</v>
          </cell>
          <cell r="I309">
            <v>965</v>
          </cell>
          <cell r="J309">
            <v>965</v>
          </cell>
          <cell r="K309">
            <v>965</v>
          </cell>
          <cell r="L309">
            <v>920</v>
          </cell>
          <cell r="M309">
            <v>0.04</v>
          </cell>
          <cell r="O309">
            <v>1031.3700000000001</v>
          </cell>
          <cell r="S309">
            <v>576</v>
          </cell>
          <cell r="T309">
            <v>829</v>
          </cell>
          <cell r="U309" t="str">
            <v>N/A</v>
          </cell>
          <cell r="V309">
            <v>2270</v>
          </cell>
          <cell r="W309">
            <v>1420</v>
          </cell>
          <cell r="X309">
            <v>1235</v>
          </cell>
          <cell r="Y309">
            <v>1178</v>
          </cell>
          <cell r="Z309">
            <v>1235</v>
          </cell>
          <cell r="AA309">
            <v>0.04</v>
          </cell>
          <cell r="AC309">
            <v>1320</v>
          </cell>
          <cell r="AG309">
            <v>737</v>
          </cell>
          <cell r="AH309" t="str">
            <v>N/A</v>
          </cell>
          <cell r="AI309" t="str">
            <v>N/A</v>
          </cell>
          <cell r="AJ309" t="str">
            <v>N/A</v>
          </cell>
          <cell r="AK309">
            <v>18</v>
          </cell>
          <cell r="AL309">
            <v>902</v>
          </cell>
          <cell r="AM309">
            <v>947</v>
          </cell>
          <cell r="AN309">
            <v>1155</v>
          </cell>
          <cell r="BA309">
            <v>883.19999999999993</v>
          </cell>
        </row>
        <row r="310">
          <cell r="B310" t="str">
            <v>E657Q</v>
          </cell>
          <cell r="C310" t="str">
            <v>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 No Longer Accepting Orders</v>
          </cell>
          <cell r="D310">
            <v>4299</v>
          </cell>
          <cell r="E310">
            <v>1889</v>
          </cell>
          <cell r="F310" t="str">
            <v>No MAP Price</v>
          </cell>
          <cell r="G310">
            <v>1643</v>
          </cell>
          <cell r="H310">
            <v>1568</v>
          </cell>
          <cell r="I310">
            <v>1643</v>
          </cell>
          <cell r="J310">
            <v>1643</v>
          </cell>
          <cell r="K310">
            <v>1643</v>
          </cell>
          <cell r="L310">
            <v>1568</v>
          </cell>
          <cell r="M310">
            <v>0.04</v>
          </cell>
          <cell r="O310">
            <v>1756.77</v>
          </cell>
          <cell r="S310">
            <v>792</v>
          </cell>
          <cell r="T310">
            <v>1409</v>
          </cell>
          <cell r="U310" t="str">
            <v>N/A</v>
          </cell>
          <cell r="V310">
            <v>7514</v>
          </cell>
          <cell r="W310">
            <v>2418</v>
          </cell>
          <cell r="X310">
            <v>2103</v>
          </cell>
          <cell r="Y310">
            <v>2007</v>
          </cell>
          <cell r="Z310">
            <v>2103</v>
          </cell>
          <cell r="AA310">
            <v>0.04</v>
          </cell>
          <cell r="AC310">
            <v>2249</v>
          </cell>
          <cell r="AG310">
            <v>1014</v>
          </cell>
          <cell r="AH310" t="str">
            <v>N/A</v>
          </cell>
          <cell r="AI310" t="str">
            <v>$650 IR 1/1/2021 - 10/31/2021</v>
          </cell>
          <cell r="AJ310" t="str">
            <v>$860 IR 1/1/2021 - 10/31/2021</v>
          </cell>
          <cell r="AK310">
            <v>31</v>
          </cell>
          <cell r="AL310">
            <v>1537</v>
          </cell>
          <cell r="AM310">
            <v>1612</v>
          </cell>
          <cell r="AN310">
            <v>1967</v>
          </cell>
          <cell r="BA310">
            <v>1505.28</v>
          </cell>
        </row>
        <row r="311">
          <cell r="B311" t="str">
            <v>E658</v>
          </cell>
          <cell r="C311" t="str">
            <v>65”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(ST-55E) (Suggested replacement model for E657Q)</v>
          </cell>
          <cell r="D311">
            <v>1599</v>
          </cell>
          <cell r="E311">
            <v>1189</v>
          </cell>
          <cell r="F311">
            <v>1189</v>
          </cell>
          <cell r="G311">
            <v>1034</v>
          </cell>
          <cell r="H311">
            <v>987</v>
          </cell>
          <cell r="I311">
            <v>1034</v>
          </cell>
          <cell r="J311">
            <v>1034</v>
          </cell>
          <cell r="K311">
            <v>1034</v>
          </cell>
          <cell r="L311">
            <v>987</v>
          </cell>
          <cell r="M311">
            <v>0.04</v>
          </cell>
          <cell r="O311">
            <v>1105.77</v>
          </cell>
          <cell r="S311">
            <v>740</v>
          </cell>
          <cell r="T311">
            <v>889</v>
          </cell>
          <cell r="U311" t="str">
            <v>N/A</v>
          </cell>
          <cell r="V311">
            <v>2795</v>
          </cell>
          <cell r="W311">
            <v>1522</v>
          </cell>
          <cell r="X311">
            <v>1324</v>
          </cell>
          <cell r="Y311">
            <v>1263</v>
          </cell>
          <cell r="Z311">
            <v>1324</v>
          </cell>
          <cell r="AA311">
            <v>0.04</v>
          </cell>
          <cell r="AC311">
            <v>1415</v>
          </cell>
          <cell r="AG311">
            <v>947</v>
          </cell>
          <cell r="AH311" t="str">
            <v>N/A</v>
          </cell>
          <cell r="AI311" t="str">
            <v>N/A</v>
          </cell>
          <cell r="AJ311" t="str">
            <v>N/A</v>
          </cell>
          <cell r="AK311">
            <v>20</v>
          </cell>
          <cell r="AL311">
            <v>967</v>
          </cell>
          <cell r="AM311">
            <v>1014</v>
          </cell>
          <cell r="AN311">
            <v>1237</v>
          </cell>
          <cell r="BA311">
            <v>947.52</v>
          </cell>
        </row>
        <row r="312">
          <cell r="BA312" t="str">
            <v xml:space="preserve"> </v>
          </cell>
        </row>
        <row r="313">
          <cell r="B313" t="str">
            <v>ME431</v>
          </cell>
          <cell r="C313" t="str">
            <v>MultiSync ME431 - 43”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v>
          </cell>
          <cell r="D313">
            <v>1399</v>
          </cell>
          <cell r="E313">
            <v>1051</v>
          </cell>
          <cell r="F313">
            <v>955</v>
          </cell>
          <cell r="G313">
            <v>812</v>
          </cell>
          <cell r="H313">
            <v>764</v>
          </cell>
          <cell r="I313">
            <v>812</v>
          </cell>
          <cell r="J313">
            <v>812</v>
          </cell>
          <cell r="K313">
            <v>771.4</v>
          </cell>
          <cell r="L313">
            <v>764</v>
          </cell>
          <cell r="M313">
            <v>0.04</v>
          </cell>
          <cell r="O313">
            <v>977.43000000000006</v>
          </cell>
          <cell r="S313">
            <v>519</v>
          </cell>
          <cell r="T313">
            <v>689</v>
          </cell>
          <cell r="U313">
            <v>0.05</v>
          </cell>
          <cell r="V313">
            <v>2445</v>
          </cell>
          <cell r="W313">
            <v>1345</v>
          </cell>
          <cell r="X313">
            <v>1039</v>
          </cell>
          <cell r="Y313">
            <v>978</v>
          </cell>
          <cell r="Z313">
            <v>1039</v>
          </cell>
          <cell r="AA313">
            <v>0.04</v>
          </cell>
          <cell r="AC313">
            <v>1251</v>
          </cell>
          <cell r="AG313">
            <v>664</v>
          </cell>
          <cell r="AH313">
            <v>0.05</v>
          </cell>
          <cell r="AI313" t="str">
            <v>N/A</v>
          </cell>
          <cell r="AJ313" t="str">
            <v>N/A</v>
          </cell>
          <cell r="AK313">
            <v>31</v>
          </cell>
          <cell r="AL313">
            <v>733</v>
          </cell>
          <cell r="AM313">
            <v>781</v>
          </cell>
          <cell r="AN313">
            <v>938</v>
          </cell>
          <cell r="BA313">
            <v>733.43999999999994</v>
          </cell>
        </row>
        <row r="314">
          <cell r="B314" t="str">
            <v>ME431-AVT3</v>
          </cell>
          <cell r="C314" t="str">
            <v>MultiSync ME431 - 43”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v>
          </cell>
          <cell r="D314">
            <v>1699</v>
          </cell>
          <cell r="E314">
            <v>1271</v>
          </cell>
          <cell r="F314">
            <v>1155</v>
          </cell>
          <cell r="G314">
            <v>982</v>
          </cell>
          <cell r="H314">
            <v>924</v>
          </cell>
          <cell r="I314">
            <v>982</v>
          </cell>
          <cell r="J314">
            <v>982</v>
          </cell>
          <cell r="K314">
            <v>932.9</v>
          </cell>
          <cell r="L314">
            <v>924</v>
          </cell>
          <cell r="M314">
            <v>0.04</v>
          </cell>
          <cell r="O314">
            <v>1182.03</v>
          </cell>
          <cell r="S314">
            <v>610</v>
          </cell>
          <cell r="T314">
            <v>829</v>
          </cell>
          <cell r="U314">
            <v>0.05</v>
          </cell>
          <cell r="V314">
            <v>2969</v>
          </cell>
          <cell r="W314">
            <v>1627</v>
          </cell>
          <cell r="X314">
            <v>1257</v>
          </cell>
          <cell r="Y314">
            <v>1183</v>
          </cell>
          <cell r="Z314">
            <v>1257</v>
          </cell>
          <cell r="AA314">
            <v>0.04</v>
          </cell>
          <cell r="AC314">
            <v>1513</v>
          </cell>
          <cell r="AG314">
            <v>781</v>
          </cell>
          <cell r="AH314">
            <v>0.05</v>
          </cell>
          <cell r="AI314" t="str">
            <v>N/A</v>
          </cell>
          <cell r="AJ314" t="str">
            <v>N/A</v>
          </cell>
          <cell r="AK314">
            <v>37</v>
          </cell>
          <cell r="AL314">
            <v>887</v>
          </cell>
          <cell r="AM314">
            <v>945</v>
          </cell>
          <cell r="AN314">
            <v>1136</v>
          </cell>
          <cell r="BA314">
            <v>887.04</v>
          </cell>
        </row>
        <row r="315">
          <cell r="B315" t="str">
            <v>ME431-MPi4E</v>
          </cell>
          <cell r="C315" t="str">
            <v>MultiSync ME431 - 43”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v>
          </cell>
          <cell r="D315">
            <v>1650</v>
          </cell>
          <cell r="E315">
            <v>1230</v>
          </cell>
          <cell r="F315">
            <v>1134.0999999999999</v>
          </cell>
          <cell r="G315">
            <v>964</v>
          </cell>
          <cell r="H315">
            <v>907</v>
          </cell>
          <cell r="I315">
            <v>964</v>
          </cell>
          <cell r="J315">
            <v>964</v>
          </cell>
          <cell r="K315">
            <v>915.8</v>
          </cell>
          <cell r="L315">
            <v>907</v>
          </cell>
          <cell r="M315">
            <v>0.04</v>
          </cell>
          <cell r="O315">
            <v>1143.9929999999999</v>
          </cell>
          <cell r="S315">
            <v>618</v>
          </cell>
          <cell r="T315">
            <v>819</v>
          </cell>
          <cell r="U315">
            <v>0.05</v>
          </cell>
          <cell r="V315">
            <v>2884</v>
          </cell>
          <cell r="W315">
            <v>1575</v>
          </cell>
          <cell r="X315">
            <v>1234</v>
          </cell>
          <cell r="Y315">
            <v>1161</v>
          </cell>
          <cell r="Z315">
            <v>1234</v>
          </cell>
          <cell r="AA315">
            <v>0.04</v>
          </cell>
          <cell r="AC315">
            <v>1464</v>
          </cell>
          <cell r="AG315">
            <v>791</v>
          </cell>
          <cell r="AH315">
            <v>0.05</v>
          </cell>
          <cell r="AI315" t="str">
            <v>N/A</v>
          </cell>
          <cell r="AJ315" t="str">
            <v>N/A</v>
          </cell>
          <cell r="AK315">
            <v>36</v>
          </cell>
          <cell r="AL315">
            <v>871</v>
          </cell>
          <cell r="AM315">
            <v>928</v>
          </cell>
          <cell r="AN315">
            <v>1115</v>
          </cell>
          <cell r="BA315">
            <v>870.71999999999991</v>
          </cell>
        </row>
        <row r="316">
          <cell r="B316" t="str">
            <v>ME431-PC5</v>
          </cell>
          <cell r="C316" t="str">
            <v>MultiSync ME431 - 43”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v>
          </cell>
          <cell r="D316">
            <v>2658</v>
          </cell>
          <cell r="E316">
            <v>1950</v>
          </cell>
          <cell r="F316">
            <v>1854.1</v>
          </cell>
          <cell r="G316">
            <v>1576</v>
          </cell>
          <cell r="H316">
            <v>1483</v>
          </cell>
          <cell r="I316">
            <v>1576</v>
          </cell>
          <cell r="J316">
            <v>1576</v>
          </cell>
          <cell r="K316">
            <v>1497.1999999999998</v>
          </cell>
          <cell r="L316">
            <v>1483</v>
          </cell>
          <cell r="M316">
            <v>0.04</v>
          </cell>
          <cell r="O316">
            <v>1813.5930000000001</v>
          </cell>
          <cell r="S316">
            <v>1071</v>
          </cell>
          <cell r="T316">
            <v>1329</v>
          </cell>
          <cell r="U316">
            <v>0.05</v>
          </cell>
          <cell r="V316">
            <v>4646</v>
          </cell>
          <cell r="W316">
            <v>2496</v>
          </cell>
          <cell r="X316">
            <v>2017</v>
          </cell>
          <cell r="Y316">
            <v>1898</v>
          </cell>
          <cell r="Z316">
            <v>2017</v>
          </cell>
          <cell r="AA316">
            <v>0.04</v>
          </cell>
          <cell r="AC316">
            <v>2321</v>
          </cell>
          <cell r="AG316">
            <v>1371</v>
          </cell>
          <cell r="AH316">
            <v>0.05</v>
          </cell>
          <cell r="AI316" t="str">
            <v>N/A</v>
          </cell>
          <cell r="AJ316" t="str">
            <v>N/A</v>
          </cell>
          <cell r="AK316">
            <v>59</v>
          </cell>
          <cell r="AL316">
            <v>1424</v>
          </cell>
          <cell r="AM316">
            <v>1517</v>
          </cell>
          <cell r="AN316">
            <v>1822</v>
          </cell>
          <cell r="BA316">
            <v>1423.6799999999998</v>
          </cell>
        </row>
        <row r="317">
          <cell r="B317" t="str">
            <v>ME501</v>
          </cell>
          <cell r="C317" t="str">
            <v>MultiSync ME501 - 50”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v>
          </cell>
          <cell r="D317">
            <v>1599</v>
          </cell>
          <cell r="E317">
            <v>1238</v>
          </cell>
          <cell r="F317">
            <v>1125</v>
          </cell>
          <cell r="G317">
            <v>956</v>
          </cell>
          <cell r="H317">
            <v>900</v>
          </cell>
          <cell r="I317">
            <v>956</v>
          </cell>
          <cell r="J317">
            <v>956</v>
          </cell>
          <cell r="K317">
            <v>908.19999999999993</v>
          </cell>
          <cell r="L317">
            <v>900</v>
          </cell>
          <cell r="M317">
            <v>0.04</v>
          </cell>
          <cell r="O317">
            <v>1151.3400000000001</v>
          </cell>
          <cell r="S317">
            <v>648</v>
          </cell>
          <cell r="T317">
            <v>809</v>
          </cell>
          <cell r="U317">
            <v>0.05</v>
          </cell>
          <cell r="V317">
            <v>2795</v>
          </cell>
          <cell r="W317">
            <v>1585</v>
          </cell>
          <cell r="X317">
            <v>1224</v>
          </cell>
          <cell r="Y317">
            <v>1152</v>
          </cell>
          <cell r="Z317">
            <v>1224</v>
          </cell>
          <cell r="AA317">
            <v>0.04</v>
          </cell>
          <cell r="AC317">
            <v>1474</v>
          </cell>
          <cell r="AG317">
            <v>829</v>
          </cell>
          <cell r="AH317">
            <v>0.05</v>
          </cell>
          <cell r="AI317" t="str">
            <v>N/A</v>
          </cell>
          <cell r="AJ317" t="str">
            <v>N/A</v>
          </cell>
          <cell r="AK317">
            <v>36</v>
          </cell>
          <cell r="AL317">
            <v>864</v>
          </cell>
          <cell r="AM317">
            <v>920</v>
          </cell>
          <cell r="AN317">
            <v>1106</v>
          </cell>
          <cell r="BA317">
            <v>864</v>
          </cell>
        </row>
        <row r="318">
          <cell r="B318" t="str">
            <v>ME501-AVT3</v>
          </cell>
          <cell r="C318" t="str">
            <v>MultiSync ME501 - 50”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Even Bezel Design, Metal Chassis, 3 Year Commercial Warranty, Stand not included (ST-43M or ST-401)</v>
          </cell>
          <cell r="D318">
            <v>1899</v>
          </cell>
          <cell r="E318">
            <v>1458</v>
          </cell>
          <cell r="F318">
            <v>1325</v>
          </cell>
          <cell r="G318">
            <v>1126</v>
          </cell>
          <cell r="H318">
            <v>1060</v>
          </cell>
          <cell r="I318">
            <v>1126</v>
          </cell>
          <cell r="J318">
            <v>1126</v>
          </cell>
          <cell r="K318">
            <v>1069.7</v>
          </cell>
          <cell r="L318">
            <v>1060</v>
          </cell>
          <cell r="M318">
            <v>0.04</v>
          </cell>
          <cell r="O318">
            <v>1355.94</v>
          </cell>
          <cell r="S318">
            <v>739</v>
          </cell>
          <cell r="T318">
            <v>949</v>
          </cell>
          <cell r="U318">
            <v>0.05</v>
          </cell>
          <cell r="V318">
            <v>3319</v>
          </cell>
          <cell r="W318">
            <v>1866</v>
          </cell>
          <cell r="X318">
            <v>1441</v>
          </cell>
          <cell r="Y318">
            <v>1357</v>
          </cell>
          <cell r="Z318">
            <v>1441</v>
          </cell>
          <cell r="AA318">
            <v>0.04</v>
          </cell>
          <cell r="AC318">
            <v>1736</v>
          </cell>
          <cell r="AG318">
            <v>946</v>
          </cell>
          <cell r="AH318">
            <v>0.05</v>
          </cell>
          <cell r="AI318" t="str">
            <v>N/A</v>
          </cell>
          <cell r="AJ318" t="str">
            <v>N/A</v>
          </cell>
          <cell r="AK318">
            <v>42</v>
          </cell>
          <cell r="AL318">
            <v>1018</v>
          </cell>
          <cell r="AM318">
            <v>1084</v>
          </cell>
          <cell r="AN318">
            <v>1303</v>
          </cell>
          <cell r="BA318">
            <v>1017.5999999999999</v>
          </cell>
        </row>
        <row r="319">
          <cell r="B319" t="str">
            <v>ME501-MPi4E</v>
          </cell>
          <cell r="C319" t="str">
            <v>MultiSync ME501 - 50”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v>
          </cell>
          <cell r="D319">
            <v>1850</v>
          </cell>
          <cell r="E319">
            <v>1417</v>
          </cell>
          <cell r="F319">
            <v>1304.0999999999999</v>
          </cell>
          <cell r="G319">
            <v>1108</v>
          </cell>
          <cell r="H319">
            <v>1043</v>
          </cell>
          <cell r="I319">
            <v>1108</v>
          </cell>
          <cell r="J319">
            <v>1108</v>
          </cell>
          <cell r="K319">
            <v>1052.5999999999999</v>
          </cell>
          <cell r="L319">
            <v>1043</v>
          </cell>
          <cell r="M319">
            <v>0.04</v>
          </cell>
          <cell r="O319">
            <v>1317.903</v>
          </cell>
          <cell r="S319">
            <v>747</v>
          </cell>
          <cell r="T319">
            <v>939</v>
          </cell>
          <cell r="U319">
            <v>0.05</v>
          </cell>
          <cell r="V319">
            <v>3234</v>
          </cell>
          <cell r="W319">
            <v>1814</v>
          </cell>
          <cell r="X319">
            <v>1418</v>
          </cell>
          <cell r="Y319">
            <v>1335</v>
          </cell>
          <cell r="Z319">
            <v>1418</v>
          </cell>
          <cell r="AA319">
            <v>0.04</v>
          </cell>
          <cell r="AC319">
            <v>1687</v>
          </cell>
          <cell r="AG319">
            <v>956</v>
          </cell>
          <cell r="AH319">
            <v>0.05</v>
          </cell>
          <cell r="AI319" t="str">
            <v>N/A</v>
          </cell>
          <cell r="AJ319" t="str">
            <v>N/A</v>
          </cell>
          <cell r="AK319">
            <v>42</v>
          </cell>
          <cell r="AL319">
            <v>1001</v>
          </cell>
          <cell r="AM319">
            <v>1066</v>
          </cell>
          <cell r="AN319">
            <v>1281</v>
          </cell>
          <cell r="BA319">
            <v>1001.28</v>
          </cell>
        </row>
        <row r="320">
          <cell r="B320" t="str">
            <v>ME501-PC5</v>
          </cell>
          <cell r="C320" t="str">
            <v>MultiSync ME501 - 50”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v>
          </cell>
          <cell r="D320">
            <v>2858</v>
          </cell>
          <cell r="E320">
            <v>2137</v>
          </cell>
          <cell r="F320">
            <v>2024.1</v>
          </cell>
          <cell r="G320">
            <v>1720</v>
          </cell>
          <cell r="H320">
            <v>1619</v>
          </cell>
          <cell r="I320">
            <v>1720</v>
          </cell>
          <cell r="J320">
            <v>1720</v>
          </cell>
          <cell r="K320">
            <v>1634</v>
          </cell>
          <cell r="L320">
            <v>1619</v>
          </cell>
          <cell r="M320">
            <v>0.04</v>
          </cell>
          <cell r="O320">
            <v>1987.5029999999999</v>
          </cell>
          <cell r="S320">
            <v>1200</v>
          </cell>
          <cell r="T320">
            <v>1459</v>
          </cell>
          <cell r="U320">
            <v>0.05</v>
          </cell>
          <cell r="V320">
            <v>4996</v>
          </cell>
          <cell r="W320">
            <v>2735</v>
          </cell>
          <cell r="X320">
            <v>2202</v>
          </cell>
          <cell r="Y320">
            <v>2072</v>
          </cell>
          <cell r="Z320">
            <v>2202</v>
          </cell>
          <cell r="AA320">
            <v>0.04</v>
          </cell>
          <cell r="AC320">
            <v>2544</v>
          </cell>
          <cell r="AG320">
            <v>1536</v>
          </cell>
          <cell r="AH320">
            <v>0.05</v>
          </cell>
          <cell r="AI320" t="str">
            <v>N/A</v>
          </cell>
          <cell r="AJ320" t="str">
            <v>N/A</v>
          </cell>
          <cell r="AK320">
            <v>65</v>
          </cell>
          <cell r="AL320">
            <v>1554</v>
          </cell>
          <cell r="AM320">
            <v>1655</v>
          </cell>
          <cell r="AN320">
            <v>1989</v>
          </cell>
          <cell r="BA320">
            <v>1554.24</v>
          </cell>
        </row>
        <row r="321">
          <cell r="B321" t="str">
            <v>ME551</v>
          </cell>
          <cell r="C321" t="str">
            <v>MultiSync ME551 - 55”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 or ST-401)</v>
          </cell>
          <cell r="D321">
            <v>1799</v>
          </cell>
          <cell r="E321">
            <v>1374</v>
          </cell>
          <cell r="F321">
            <v>1249</v>
          </cell>
          <cell r="G321">
            <v>1062</v>
          </cell>
          <cell r="H321">
            <v>999</v>
          </cell>
          <cell r="I321">
            <v>1062</v>
          </cell>
          <cell r="J321">
            <v>1062</v>
          </cell>
          <cell r="K321">
            <v>1008.9</v>
          </cell>
          <cell r="L321">
            <v>999</v>
          </cell>
          <cell r="M321">
            <v>0.04</v>
          </cell>
          <cell r="O321">
            <v>1277.8200000000002</v>
          </cell>
          <cell r="S321">
            <v>695</v>
          </cell>
          <cell r="T321">
            <v>899</v>
          </cell>
          <cell r="U321">
            <v>0.05</v>
          </cell>
          <cell r="V321">
            <v>3144</v>
          </cell>
          <cell r="W321">
            <v>1759</v>
          </cell>
          <cell r="X321">
            <v>1359</v>
          </cell>
          <cell r="Y321">
            <v>1279</v>
          </cell>
          <cell r="Z321">
            <v>1359</v>
          </cell>
          <cell r="AA321">
            <v>0.04</v>
          </cell>
          <cell r="AC321">
            <v>1636</v>
          </cell>
          <cell r="AG321">
            <v>890</v>
          </cell>
          <cell r="AH321">
            <v>0.05</v>
          </cell>
          <cell r="AI321" t="str">
            <v>N/A</v>
          </cell>
          <cell r="AJ321" t="str">
            <v>N/A</v>
          </cell>
          <cell r="AK321">
            <v>40</v>
          </cell>
          <cell r="AL321">
            <v>959</v>
          </cell>
          <cell r="AM321">
            <v>1022</v>
          </cell>
          <cell r="AN321">
            <v>1228</v>
          </cell>
          <cell r="BA321">
            <v>959.04</v>
          </cell>
        </row>
        <row r="322">
          <cell r="B322" t="str">
            <v>ME551-AVT3</v>
          </cell>
          <cell r="C322" t="str">
            <v>MultiSync ME551 - 55”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Even Bezel Design, Metal Chassis, 3 Year Commercial Warranty, Stand not included (ST-43M or ST-401)</v>
          </cell>
          <cell r="D322">
            <v>2099</v>
          </cell>
          <cell r="E322">
            <v>1594</v>
          </cell>
          <cell r="F322">
            <v>1449</v>
          </cell>
          <cell r="G322">
            <v>1232</v>
          </cell>
          <cell r="H322">
            <v>1159</v>
          </cell>
          <cell r="I322">
            <v>1232</v>
          </cell>
          <cell r="J322">
            <v>1232</v>
          </cell>
          <cell r="K322">
            <v>1170.3999999999999</v>
          </cell>
          <cell r="L322">
            <v>1159</v>
          </cell>
          <cell r="M322">
            <v>0.04</v>
          </cell>
          <cell r="O322">
            <v>1482.42</v>
          </cell>
          <cell r="S322">
            <v>786</v>
          </cell>
          <cell r="T322">
            <v>1039</v>
          </cell>
          <cell r="U322">
            <v>0.05</v>
          </cell>
          <cell r="V322">
            <v>3669</v>
          </cell>
          <cell r="W322">
            <v>2040</v>
          </cell>
          <cell r="X322">
            <v>1577</v>
          </cell>
          <cell r="Y322">
            <v>1484</v>
          </cell>
          <cell r="Z322">
            <v>1577</v>
          </cell>
          <cell r="AA322">
            <v>0.04</v>
          </cell>
          <cell r="AC322">
            <v>1897</v>
          </cell>
          <cell r="AG322">
            <v>1006</v>
          </cell>
          <cell r="AH322">
            <v>0.05</v>
          </cell>
          <cell r="AI322" t="str">
            <v>N/A</v>
          </cell>
          <cell r="AJ322" t="str">
            <v>N/A</v>
          </cell>
          <cell r="AK322">
            <v>46</v>
          </cell>
          <cell r="AL322">
            <v>1113</v>
          </cell>
          <cell r="AM322">
            <v>1186</v>
          </cell>
          <cell r="AN322">
            <v>1425</v>
          </cell>
          <cell r="BA322">
            <v>1112.6399999999999</v>
          </cell>
        </row>
        <row r="323">
          <cell r="B323" t="str">
            <v>ME551-MPi4E</v>
          </cell>
          <cell r="C323" t="str">
            <v>MultiSync ME551 - 55”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v>
          </cell>
          <cell r="D323">
            <v>2050</v>
          </cell>
          <cell r="E323">
            <v>1553</v>
          </cell>
          <cell r="F323">
            <v>1428.1</v>
          </cell>
          <cell r="G323">
            <v>1214</v>
          </cell>
          <cell r="H323">
            <v>1142</v>
          </cell>
          <cell r="I323">
            <v>1214</v>
          </cell>
          <cell r="J323">
            <v>1214</v>
          </cell>
          <cell r="K323">
            <v>1153.3</v>
          </cell>
          <cell r="L323">
            <v>1142</v>
          </cell>
          <cell r="M323">
            <v>0.04</v>
          </cell>
          <cell r="O323">
            <v>1444.383</v>
          </cell>
          <cell r="S323">
            <v>794</v>
          </cell>
          <cell r="T323">
            <v>1029</v>
          </cell>
          <cell r="U323">
            <v>0.05</v>
          </cell>
          <cell r="V323">
            <v>3583</v>
          </cell>
          <cell r="W323">
            <v>1988</v>
          </cell>
          <cell r="X323">
            <v>1554</v>
          </cell>
          <cell r="Y323">
            <v>1462</v>
          </cell>
          <cell r="Z323">
            <v>1554</v>
          </cell>
          <cell r="AA323">
            <v>0.04</v>
          </cell>
          <cell r="AC323">
            <v>1849</v>
          </cell>
          <cell r="AG323">
            <v>1016</v>
          </cell>
          <cell r="AH323">
            <v>0.05</v>
          </cell>
          <cell r="AI323" t="str">
            <v>N/A</v>
          </cell>
          <cell r="AJ323" t="str">
            <v>N/A</v>
          </cell>
          <cell r="AK323">
            <v>46</v>
          </cell>
          <cell r="AL323">
            <v>1096</v>
          </cell>
          <cell r="AM323">
            <v>1168</v>
          </cell>
          <cell r="AN323">
            <v>1403</v>
          </cell>
          <cell r="BA323">
            <v>1096.32</v>
          </cell>
        </row>
        <row r="324">
          <cell r="B324" t="str">
            <v>ME551-PC5</v>
          </cell>
          <cell r="C324" t="str">
            <v>MultiSync ME551 - 55”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v>
          </cell>
          <cell r="D324">
            <v>3058</v>
          </cell>
          <cell r="E324">
            <v>2273</v>
          </cell>
          <cell r="F324">
            <v>2148.1</v>
          </cell>
          <cell r="G324">
            <v>1826</v>
          </cell>
          <cell r="H324">
            <v>1718</v>
          </cell>
          <cell r="I324">
            <v>1826</v>
          </cell>
          <cell r="J324">
            <v>1826</v>
          </cell>
          <cell r="K324">
            <v>1734.6999999999998</v>
          </cell>
          <cell r="L324">
            <v>1718</v>
          </cell>
          <cell r="M324">
            <v>0.04</v>
          </cell>
          <cell r="O324">
            <v>2113.9830000000002</v>
          </cell>
          <cell r="S324">
            <v>1247</v>
          </cell>
          <cell r="T324">
            <v>1549</v>
          </cell>
          <cell r="U324">
            <v>0.05</v>
          </cell>
          <cell r="V324">
            <v>5345</v>
          </cell>
          <cell r="W324">
            <v>2910</v>
          </cell>
          <cell r="X324">
            <v>2337</v>
          </cell>
          <cell r="Y324">
            <v>2199</v>
          </cell>
          <cell r="Z324">
            <v>2337</v>
          </cell>
          <cell r="AA324">
            <v>0.04</v>
          </cell>
          <cell r="AC324">
            <v>2706</v>
          </cell>
          <cell r="AG324">
            <v>1596</v>
          </cell>
          <cell r="AH324">
            <v>0.05</v>
          </cell>
          <cell r="AI324" t="str">
            <v>N/A</v>
          </cell>
          <cell r="AJ324" t="str">
            <v>N/A</v>
          </cell>
          <cell r="AK324">
            <v>69</v>
          </cell>
          <cell r="AL324">
            <v>1649</v>
          </cell>
          <cell r="AM324">
            <v>1757</v>
          </cell>
          <cell r="AN324">
            <v>2111</v>
          </cell>
          <cell r="BA324">
            <v>1649.28</v>
          </cell>
        </row>
        <row r="325">
          <cell r="B325" t="str">
            <v>ME651</v>
          </cell>
          <cell r="C325" t="str">
            <v>MultiSync ME651 - 65”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(ST-65M)</v>
          </cell>
          <cell r="D325">
            <v>1999</v>
          </cell>
          <cell r="E325">
            <v>1722</v>
          </cell>
          <cell r="F325">
            <v>1565</v>
          </cell>
          <cell r="G325">
            <v>1315</v>
          </cell>
          <cell r="H325">
            <v>1252</v>
          </cell>
          <cell r="I325">
            <v>1315</v>
          </cell>
          <cell r="J325">
            <v>1315</v>
          </cell>
          <cell r="K325">
            <v>1249.25</v>
          </cell>
          <cell r="L325">
            <v>1252</v>
          </cell>
          <cell r="M325">
            <v>0.04</v>
          </cell>
          <cell r="O325">
            <v>1601.46</v>
          </cell>
          <cell r="S325">
            <v>875</v>
          </cell>
          <cell r="T325">
            <v>1129</v>
          </cell>
          <cell r="U325">
            <v>0.05</v>
          </cell>
          <cell r="V325">
            <v>3494</v>
          </cell>
          <cell r="W325">
            <v>2204</v>
          </cell>
          <cell r="X325">
            <v>1683</v>
          </cell>
          <cell r="Y325">
            <v>1603</v>
          </cell>
          <cell r="Z325">
            <v>1683</v>
          </cell>
          <cell r="AA325">
            <v>0.04</v>
          </cell>
          <cell r="AC325">
            <v>2050</v>
          </cell>
          <cell r="AG325">
            <v>1120</v>
          </cell>
          <cell r="AH325">
            <v>0.05</v>
          </cell>
          <cell r="AI325" t="str">
            <v>N/A</v>
          </cell>
          <cell r="AJ325" t="str">
            <v>N/A</v>
          </cell>
          <cell r="AK325">
            <v>50</v>
          </cell>
          <cell r="AL325">
            <v>1202</v>
          </cell>
          <cell r="AM325">
            <v>1265</v>
          </cell>
          <cell r="AN325">
            <v>1539</v>
          </cell>
          <cell r="BA325">
            <v>1201.9199999999998</v>
          </cell>
        </row>
        <row r="326">
          <cell r="B326" t="str">
            <v>ME651-AVT3</v>
          </cell>
          <cell r="C326" t="str">
            <v>MultiSync ME651-AVT3 - 65”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(ST-65M)</v>
          </cell>
          <cell r="D326">
            <v>2299</v>
          </cell>
          <cell r="E326">
            <v>1942</v>
          </cell>
          <cell r="F326">
            <v>1765</v>
          </cell>
          <cell r="G326">
            <v>1483</v>
          </cell>
          <cell r="H326">
            <v>1412</v>
          </cell>
          <cell r="I326">
            <v>1483</v>
          </cell>
          <cell r="J326">
            <v>1483</v>
          </cell>
          <cell r="K326">
            <v>1408.85</v>
          </cell>
          <cell r="L326">
            <v>1412</v>
          </cell>
          <cell r="M326">
            <v>0.04</v>
          </cell>
          <cell r="O326">
            <v>1806.0600000000002</v>
          </cell>
          <cell r="S326">
            <v>966</v>
          </cell>
          <cell r="T326">
            <v>1269</v>
          </cell>
          <cell r="U326">
            <v>0.05</v>
          </cell>
          <cell r="V326">
            <v>4018</v>
          </cell>
          <cell r="W326">
            <v>2486</v>
          </cell>
          <cell r="X326">
            <v>1898</v>
          </cell>
          <cell r="Y326">
            <v>1807</v>
          </cell>
          <cell r="Z326">
            <v>1898</v>
          </cell>
          <cell r="AA326">
            <v>0.04</v>
          </cell>
          <cell r="AC326">
            <v>2312</v>
          </cell>
          <cell r="AG326">
            <v>1236</v>
          </cell>
          <cell r="AH326">
            <v>0.05</v>
          </cell>
          <cell r="AI326" t="str">
            <v>N/A</v>
          </cell>
          <cell r="AJ326" t="str">
            <v>N/A</v>
          </cell>
          <cell r="AK326">
            <v>56</v>
          </cell>
          <cell r="AL326">
            <v>1356</v>
          </cell>
          <cell r="AM326">
            <v>1427</v>
          </cell>
          <cell r="AN326">
            <v>1735</v>
          </cell>
          <cell r="BA326">
            <v>1355.52</v>
          </cell>
        </row>
        <row r="327">
          <cell r="B327" t="str">
            <v>ME651-MPi4E</v>
          </cell>
          <cell r="C327" t="str">
            <v>MultiSync ME651 - 65”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(ST-65M)</v>
          </cell>
          <cell r="D327">
            <v>2250</v>
          </cell>
          <cell r="E327">
            <v>1901</v>
          </cell>
          <cell r="F327">
            <v>1744.1</v>
          </cell>
          <cell r="G327">
            <v>1482</v>
          </cell>
          <cell r="H327">
            <v>1395</v>
          </cell>
          <cell r="I327">
            <v>1482</v>
          </cell>
          <cell r="J327">
            <v>1482</v>
          </cell>
          <cell r="K327">
            <v>1407.8999999999999</v>
          </cell>
          <cell r="L327">
            <v>1395</v>
          </cell>
          <cell r="M327">
            <v>0.04</v>
          </cell>
          <cell r="O327">
            <v>1768.0229999999999</v>
          </cell>
          <cell r="S327">
            <v>973</v>
          </cell>
          <cell r="T327">
            <v>1259</v>
          </cell>
          <cell r="U327">
            <v>0.05</v>
          </cell>
          <cell r="V327">
            <v>3933</v>
          </cell>
          <cell r="W327">
            <v>2433</v>
          </cell>
          <cell r="X327">
            <v>1897</v>
          </cell>
          <cell r="Y327">
            <v>1786</v>
          </cell>
          <cell r="Z327">
            <v>1897</v>
          </cell>
          <cell r="AA327">
            <v>0.04</v>
          </cell>
          <cell r="AC327">
            <v>2263</v>
          </cell>
          <cell r="AG327">
            <v>1245</v>
          </cell>
          <cell r="AH327">
            <v>0.05</v>
          </cell>
          <cell r="AI327" t="str">
            <v>N/A</v>
          </cell>
          <cell r="AJ327" t="str">
            <v>N/A</v>
          </cell>
          <cell r="AK327">
            <v>56</v>
          </cell>
          <cell r="AL327">
            <v>1339</v>
          </cell>
          <cell r="AM327">
            <v>1426</v>
          </cell>
          <cell r="AN327">
            <v>1714</v>
          </cell>
          <cell r="BA327">
            <v>1339.2</v>
          </cell>
        </row>
        <row r="328">
          <cell r="B328" t="str">
            <v>ME651-PC5</v>
          </cell>
          <cell r="C328" t="str">
            <v>MultiSync ME651 - 65”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(ST-65M)</v>
          </cell>
          <cell r="D328">
            <v>3258</v>
          </cell>
          <cell r="E328">
            <v>2621</v>
          </cell>
          <cell r="F328">
            <v>2464.1</v>
          </cell>
          <cell r="G328">
            <v>2094</v>
          </cell>
          <cell r="H328">
            <v>1971</v>
          </cell>
          <cell r="I328">
            <v>2094</v>
          </cell>
          <cell r="J328">
            <v>2094</v>
          </cell>
          <cell r="K328">
            <v>1989.3</v>
          </cell>
          <cell r="L328">
            <v>1971</v>
          </cell>
          <cell r="M328">
            <v>0.04</v>
          </cell>
          <cell r="O328">
            <v>2437.623</v>
          </cell>
          <cell r="S328">
            <v>1426</v>
          </cell>
          <cell r="T328">
            <v>1769</v>
          </cell>
          <cell r="U328">
            <v>0.05</v>
          </cell>
          <cell r="V328">
            <v>5695</v>
          </cell>
          <cell r="W328">
            <v>3355</v>
          </cell>
          <cell r="X328">
            <v>2680</v>
          </cell>
          <cell r="Y328">
            <v>2523</v>
          </cell>
          <cell r="Z328">
            <v>2680</v>
          </cell>
          <cell r="AA328">
            <v>0.04</v>
          </cell>
          <cell r="AC328">
            <v>3120</v>
          </cell>
          <cell r="AG328">
            <v>1825</v>
          </cell>
          <cell r="AH328">
            <v>0.05</v>
          </cell>
          <cell r="AI328" t="str">
            <v>N/A</v>
          </cell>
          <cell r="AJ328" t="str">
            <v>N/A</v>
          </cell>
          <cell r="AK328">
            <v>79</v>
          </cell>
          <cell r="AL328">
            <v>1892</v>
          </cell>
          <cell r="AM328">
            <v>2015</v>
          </cell>
          <cell r="AN328">
            <v>2422</v>
          </cell>
          <cell r="BA328">
            <v>1892.1599999999999</v>
          </cell>
        </row>
        <row r="330">
          <cell r="B330" t="str">
            <v>M431</v>
          </cell>
          <cell r="C330" t="str">
            <v>MultiSync M431 - 43”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v>
          </cell>
          <cell r="D330">
            <v>1399</v>
          </cell>
          <cell r="E330">
            <v>1099</v>
          </cell>
          <cell r="F330">
            <v>999</v>
          </cell>
          <cell r="G330">
            <v>839</v>
          </cell>
          <cell r="H330">
            <v>799</v>
          </cell>
          <cell r="I330">
            <v>839</v>
          </cell>
          <cell r="J330">
            <v>839</v>
          </cell>
          <cell r="K330">
            <v>797.05</v>
          </cell>
          <cell r="L330">
            <v>799</v>
          </cell>
          <cell r="M330">
            <v>0.04</v>
          </cell>
          <cell r="O330" t="str">
            <v>NA</v>
          </cell>
          <cell r="S330">
            <v>596</v>
          </cell>
          <cell r="T330">
            <v>719</v>
          </cell>
          <cell r="U330">
            <v>0.05</v>
          </cell>
          <cell r="V330">
            <v>2445</v>
          </cell>
          <cell r="W330">
            <v>1407</v>
          </cell>
          <cell r="X330">
            <v>1074</v>
          </cell>
          <cell r="Y330">
            <v>1023</v>
          </cell>
          <cell r="Z330">
            <v>1074</v>
          </cell>
          <cell r="AA330">
            <v>0.04</v>
          </cell>
          <cell r="AC330" t="str">
            <v/>
          </cell>
          <cell r="AG330">
            <v>763</v>
          </cell>
          <cell r="AH330">
            <v>0.05</v>
          </cell>
          <cell r="AI330" t="str">
            <v>N/A</v>
          </cell>
          <cell r="AJ330" t="str">
            <v>N/A</v>
          </cell>
          <cell r="AK330">
            <v>32</v>
          </cell>
          <cell r="AL330">
            <v>767</v>
          </cell>
          <cell r="AM330">
            <v>807</v>
          </cell>
          <cell r="AN330">
            <v>982</v>
          </cell>
          <cell r="BA330">
            <v>767.04</v>
          </cell>
        </row>
        <row r="331">
          <cell r="B331" t="str">
            <v>M431-AVT3</v>
          </cell>
          <cell r="C331" t="str">
            <v>MultiSync M431 - 43”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 or ST-401)</v>
          </cell>
          <cell r="D331">
            <v>1699</v>
          </cell>
          <cell r="E331">
            <v>1319</v>
          </cell>
          <cell r="F331">
            <v>1199</v>
          </cell>
          <cell r="G331">
            <v>1007</v>
          </cell>
          <cell r="H331">
            <v>959</v>
          </cell>
          <cell r="I331">
            <v>1007</v>
          </cell>
          <cell r="J331">
            <v>1007</v>
          </cell>
          <cell r="K331">
            <v>956.65</v>
          </cell>
          <cell r="L331">
            <v>959</v>
          </cell>
          <cell r="M331">
            <v>0.04</v>
          </cell>
          <cell r="O331" t="str">
            <v>NA</v>
          </cell>
          <cell r="S331">
            <v>687</v>
          </cell>
          <cell r="T331">
            <v>859</v>
          </cell>
          <cell r="U331">
            <v>0.05</v>
          </cell>
          <cell r="V331">
            <v>2969</v>
          </cell>
          <cell r="W331">
            <v>1688</v>
          </cell>
          <cell r="X331">
            <v>1289</v>
          </cell>
          <cell r="Y331">
            <v>1228</v>
          </cell>
          <cell r="Z331">
            <v>1289</v>
          </cell>
          <cell r="AA331">
            <v>0.04</v>
          </cell>
          <cell r="AC331" t="str">
            <v/>
          </cell>
          <cell r="AG331">
            <v>879</v>
          </cell>
          <cell r="AH331">
            <v>0.05</v>
          </cell>
          <cell r="AI331" t="str">
            <v>N/A</v>
          </cell>
          <cell r="AJ331" t="str">
            <v>N/A</v>
          </cell>
          <cell r="AK331">
            <v>38</v>
          </cell>
          <cell r="AL331">
            <v>921</v>
          </cell>
          <cell r="AM331">
            <v>969</v>
          </cell>
          <cell r="AN331">
            <v>1179</v>
          </cell>
          <cell r="BA331">
            <v>920.64</v>
          </cell>
        </row>
        <row r="332">
          <cell r="B332" t="str">
            <v>M431-MPi4E</v>
          </cell>
          <cell r="C332" t="str">
            <v>MultiSync M431 - 43”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(ST-43M or ST-401)</v>
          </cell>
          <cell r="D332">
            <v>1650</v>
          </cell>
          <cell r="E332">
            <v>1278</v>
          </cell>
          <cell r="F332">
            <v>1178.0999999999999</v>
          </cell>
          <cell r="G332">
            <v>1001</v>
          </cell>
          <cell r="H332">
            <v>942</v>
          </cell>
          <cell r="I332">
            <v>1001</v>
          </cell>
          <cell r="J332">
            <v>1001</v>
          </cell>
          <cell r="K332">
            <v>950.94999999999993</v>
          </cell>
          <cell r="L332">
            <v>942</v>
          </cell>
          <cell r="M332">
            <v>0.04</v>
          </cell>
          <cell r="O332" t="str">
            <v>NA</v>
          </cell>
          <cell r="S332">
            <v>694</v>
          </cell>
          <cell r="T332">
            <v>849</v>
          </cell>
          <cell r="U332">
            <v>0.05</v>
          </cell>
          <cell r="V332">
            <v>2884</v>
          </cell>
          <cell r="W332">
            <v>1636</v>
          </cell>
          <cell r="X332">
            <v>1281</v>
          </cell>
          <cell r="Y332">
            <v>1206</v>
          </cell>
          <cell r="Z332">
            <v>1281</v>
          </cell>
          <cell r="AA332">
            <v>0.04</v>
          </cell>
          <cell r="AC332" t="str">
            <v/>
          </cell>
          <cell r="AG332">
            <v>888</v>
          </cell>
          <cell r="AH332">
            <v>0.05</v>
          </cell>
          <cell r="AI332" t="str">
            <v>N/A</v>
          </cell>
          <cell r="AJ332" t="str">
            <v>N/A</v>
          </cell>
          <cell r="AK332">
            <v>38</v>
          </cell>
          <cell r="AL332">
            <v>904</v>
          </cell>
          <cell r="AM332">
            <v>963</v>
          </cell>
          <cell r="AN332">
            <v>1157</v>
          </cell>
          <cell r="BA332">
            <v>904.31999999999994</v>
          </cell>
        </row>
        <row r="333">
          <cell r="B333" t="str">
            <v>M431-PC5</v>
          </cell>
          <cell r="C333" t="str">
            <v>MultiSync M431 - 43”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Even Bezel Design, Metal Chassis, 3 Year Commercial Warranty, Stand not included (ST-43M or ST-401)</v>
          </cell>
          <cell r="D333">
            <v>2658</v>
          </cell>
          <cell r="E333">
            <v>1998</v>
          </cell>
          <cell r="F333">
            <v>1898.1</v>
          </cell>
          <cell r="G333">
            <v>1613</v>
          </cell>
          <cell r="H333">
            <v>1518</v>
          </cell>
          <cell r="I333">
            <v>1613</v>
          </cell>
          <cell r="J333">
            <v>1613</v>
          </cell>
          <cell r="K333">
            <v>1532.35</v>
          </cell>
          <cell r="L333">
            <v>1518</v>
          </cell>
          <cell r="M333">
            <v>0.04</v>
          </cell>
          <cell r="O333" t="str">
            <v>NA</v>
          </cell>
          <cell r="S333">
            <v>1147</v>
          </cell>
          <cell r="T333">
            <v>1369</v>
          </cell>
          <cell r="U333">
            <v>0.05</v>
          </cell>
          <cell r="V333">
            <v>4646</v>
          </cell>
          <cell r="W333">
            <v>2558</v>
          </cell>
          <cell r="X333">
            <v>2065</v>
          </cell>
          <cell r="Y333">
            <v>1943</v>
          </cell>
          <cell r="Z333">
            <v>2065</v>
          </cell>
          <cell r="AA333">
            <v>0.04</v>
          </cell>
          <cell r="AC333" t="str">
            <v/>
          </cell>
          <cell r="AG333">
            <v>1468</v>
          </cell>
          <cell r="AH333">
            <v>0.05</v>
          </cell>
          <cell r="AI333" t="str">
            <v>N/A</v>
          </cell>
          <cell r="AJ333" t="str">
            <v>N/A</v>
          </cell>
          <cell r="AK333">
            <v>61</v>
          </cell>
          <cell r="AL333">
            <v>1457</v>
          </cell>
          <cell r="AM333">
            <v>1552</v>
          </cell>
          <cell r="AN333">
            <v>1865</v>
          </cell>
          <cell r="BA333">
            <v>1457.28</v>
          </cell>
        </row>
        <row r="334">
          <cell r="B334" t="str">
            <v>M491</v>
          </cell>
          <cell r="C334" t="str">
            <v>MultiSync M491 - 49”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Cisco Certified Compatible Display, Integrated Ambient Light Sensor, Metal Chassis, 3 Year Commercial Warranty, Stand not included (ST-43M or ST-401)</v>
          </cell>
          <cell r="D334">
            <v>1599</v>
          </cell>
          <cell r="E334">
            <v>1319</v>
          </cell>
          <cell r="F334">
            <v>1199</v>
          </cell>
          <cell r="G334">
            <v>1007</v>
          </cell>
          <cell r="H334">
            <v>959</v>
          </cell>
          <cell r="I334">
            <v>1007</v>
          </cell>
          <cell r="J334">
            <v>1007</v>
          </cell>
          <cell r="K334">
            <v>956.65</v>
          </cell>
          <cell r="L334">
            <v>959</v>
          </cell>
          <cell r="M334">
            <v>0.04</v>
          </cell>
          <cell r="O334" t="str">
            <v>NA</v>
          </cell>
          <cell r="S334">
            <v>706</v>
          </cell>
          <cell r="T334">
            <v>859</v>
          </cell>
          <cell r="U334">
            <v>0.05</v>
          </cell>
          <cell r="V334">
            <v>2795</v>
          </cell>
          <cell r="W334">
            <v>1688</v>
          </cell>
          <cell r="X334">
            <v>1289</v>
          </cell>
          <cell r="Y334">
            <v>1228</v>
          </cell>
          <cell r="Z334">
            <v>1289</v>
          </cell>
          <cell r="AA334">
            <v>0.04</v>
          </cell>
          <cell r="AC334" t="str">
            <v/>
          </cell>
          <cell r="AG334">
            <v>904</v>
          </cell>
          <cell r="AH334">
            <v>0.05</v>
          </cell>
          <cell r="AI334" t="str">
            <v>N/A</v>
          </cell>
          <cell r="AJ334" t="str">
            <v>N/A</v>
          </cell>
          <cell r="AK334">
            <v>38</v>
          </cell>
          <cell r="AL334">
            <v>921</v>
          </cell>
          <cell r="AM334">
            <v>969</v>
          </cell>
          <cell r="AN334">
            <v>1179</v>
          </cell>
          <cell r="BA334">
            <v>920.64</v>
          </cell>
        </row>
        <row r="335">
          <cell r="B335" t="str">
            <v>M491-AVT3</v>
          </cell>
          <cell r="C335" t="str">
            <v>MultiSync M491 - 49”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 or ST-401)</v>
          </cell>
          <cell r="D335">
            <v>1899</v>
          </cell>
          <cell r="E335">
            <v>1539</v>
          </cell>
          <cell r="F335">
            <v>1399</v>
          </cell>
          <cell r="G335">
            <v>1175</v>
          </cell>
          <cell r="H335">
            <v>1119</v>
          </cell>
          <cell r="I335">
            <v>1175</v>
          </cell>
          <cell r="J335">
            <v>1175</v>
          </cell>
          <cell r="K335">
            <v>1116.25</v>
          </cell>
          <cell r="L335">
            <v>1119</v>
          </cell>
          <cell r="M335">
            <v>0.04</v>
          </cell>
          <cell r="O335" t="str">
            <v>NA</v>
          </cell>
          <cell r="S335">
            <v>797</v>
          </cell>
          <cell r="T335">
            <v>1009</v>
          </cell>
          <cell r="U335">
            <v>0.05</v>
          </cell>
          <cell r="V335">
            <v>3319</v>
          </cell>
          <cell r="W335">
            <v>1970</v>
          </cell>
          <cell r="X335">
            <v>1504</v>
          </cell>
          <cell r="Y335">
            <v>1432</v>
          </cell>
          <cell r="Z335">
            <v>1504</v>
          </cell>
          <cell r="AA335">
            <v>0.04</v>
          </cell>
          <cell r="AC335" t="str">
            <v/>
          </cell>
          <cell r="AG335">
            <v>1020</v>
          </cell>
          <cell r="AH335">
            <v>0.05</v>
          </cell>
          <cell r="AI335" t="str">
            <v>N/A</v>
          </cell>
          <cell r="AJ335" t="str">
            <v>N/A</v>
          </cell>
          <cell r="AK335">
            <v>45</v>
          </cell>
          <cell r="AL335">
            <v>1074</v>
          </cell>
          <cell r="AM335">
            <v>1130</v>
          </cell>
          <cell r="AN335">
            <v>1374</v>
          </cell>
          <cell r="BA335">
            <v>1074.24</v>
          </cell>
        </row>
        <row r="336">
          <cell r="B336" t="str">
            <v>M491-MPi4E</v>
          </cell>
          <cell r="C336" t="str">
            <v>MultiSync M491 - 49”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Cisco Certified Compatible Display, Integrated Ambient Light Sensor, Metal Chassis, 3 Year Commercial Warranty, Stand not included (ST-43M or ST-401)</v>
          </cell>
          <cell r="D336">
            <v>1850</v>
          </cell>
          <cell r="E336">
            <v>1498</v>
          </cell>
          <cell r="F336">
            <v>1378.1</v>
          </cell>
          <cell r="G336">
            <v>1171</v>
          </cell>
          <cell r="H336">
            <v>1102</v>
          </cell>
          <cell r="I336">
            <v>1171</v>
          </cell>
          <cell r="J336">
            <v>1171</v>
          </cell>
          <cell r="K336">
            <v>1112.45</v>
          </cell>
          <cell r="L336">
            <v>1102</v>
          </cell>
          <cell r="M336">
            <v>0.04</v>
          </cell>
          <cell r="O336" t="str">
            <v>NA</v>
          </cell>
          <cell r="S336">
            <v>804</v>
          </cell>
          <cell r="T336">
            <v>989</v>
          </cell>
          <cell r="U336">
            <v>0.05</v>
          </cell>
          <cell r="V336">
            <v>3234</v>
          </cell>
          <cell r="W336">
            <v>1918</v>
          </cell>
          <cell r="X336">
            <v>1499</v>
          </cell>
          <cell r="Y336">
            <v>1411</v>
          </cell>
          <cell r="Z336">
            <v>1499</v>
          </cell>
          <cell r="AA336">
            <v>0.04</v>
          </cell>
          <cell r="AC336" t="str">
            <v/>
          </cell>
          <cell r="AG336">
            <v>1029</v>
          </cell>
          <cell r="AH336">
            <v>0.05</v>
          </cell>
          <cell r="AI336" t="str">
            <v>N/A</v>
          </cell>
          <cell r="AJ336" t="str">
            <v>N/A</v>
          </cell>
          <cell r="AK336">
            <v>44</v>
          </cell>
          <cell r="AL336">
            <v>1058</v>
          </cell>
          <cell r="AM336">
            <v>1127</v>
          </cell>
          <cell r="AN336">
            <v>1355</v>
          </cell>
          <cell r="BA336">
            <v>1057.92</v>
          </cell>
        </row>
        <row r="337">
          <cell r="B337" t="str">
            <v>M491-PC5</v>
          </cell>
          <cell r="C337" t="str">
            <v>MultiSync M491 - 49”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Cisco Certified Compatible Display, Integrated Ambient Light Sensor, Metal Chassis, 3 Year Commercial Warranty, Stand not included (ST-43M or ST-401)</v>
          </cell>
          <cell r="D337">
            <v>2858</v>
          </cell>
          <cell r="E337">
            <v>2218</v>
          </cell>
          <cell r="F337">
            <v>2098.1</v>
          </cell>
          <cell r="G337">
            <v>1783</v>
          </cell>
          <cell r="H337">
            <v>1678</v>
          </cell>
          <cell r="I337">
            <v>1783</v>
          </cell>
          <cell r="J337">
            <v>1783</v>
          </cell>
          <cell r="K337">
            <v>1693.85</v>
          </cell>
          <cell r="L337">
            <v>1678</v>
          </cell>
          <cell r="M337">
            <v>0.04</v>
          </cell>
          <cell r="O337" t="str">
            <v>NA</v>
          </cell>
          <cell r="S337">
            <v>1257</v>
          </cell>
          <cell r="T337">
            <v>1509</v>
          </cell>
          <cell r="U337">
            <v>0.05</v>
          </cell>
          <cell r="V337">
            <v>4996</v>
          </cell>
          <cell r="W337">
            <v>2839</v>
          </cell>
          <cell r="X337">
            <v>2282</v>
          </cell>
          <cell r="Y337">
            <v>2148</v>
          </cell>
          <cell r="Z337">
            <v>2282</v>
          </cell>
          <cell r="AA337">
            <v>0.04</v>
          </cell>
          <cell r="AC337" t="str">
            <v/>
          </cell>
          <cell r="AG337">
            <v>1609</v>
          </cell>
          <cell r="AH337">
            <v>0.05</v>
          </cell>
          <cell r="AI337" t="str">
            <v>N/A</v>
          </cell>
          <cell r="AJ337" t="str">
            <v>N/A</v>
          </cell>
          <cell r="AK337">
            <v>67</v>
          </cell>
          <cell r="AL337">
            <v>1611</v>
          </cell>
          <cell r="AM337">
            <v>1716</v>
          </cell>
          <cell r="AN337">
            <v>2062</v>
          </cell>
          <cell r="BA337">
            <v>1610.8799999999999</v>
          </cell>
        </row>
        <row r="338">
          <cell r="B338" t="str">
            <v>M551</v>
          </cell>
          <cell r="C338" t="str">
            <v>MultiSync M551 - 55”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v>
          </cell>
          <cell r="D338">
            <v>2499</v>
          </cell>
          <cell r="E338">
            <v>1737</v>
          </cell>
          <cell r="F338">
            <v>1579</v>
          </cell>
          <cell r="G338">
            <v>1326</v>
          </cell>
          <cell r="H338">
            <v>1263</v>
          </cell>
          <cell r="I338">
            <v>1326</v>
          </cell>
          <cell r="J338">
            <v>1326</v>
          </cell>
          <cell r="K338">
            <v>1259.7</v>
          </cell>
          <cell r="L338">
            <v>1263</v>
          </cell>
          <cell r="M338">
            <v>0.04</v>
          </cell>
          <cell r="O338" t="str">
            <v>NA</v>
          </cell>
          <cell r="S338">
            <v>770</v>
          </cell>
          <cell r="T338">
            <v>1139</v>
          </cell>
          <cell r="U338">
            <v>0.05</v>
          </cell>
          <cell r="V338">
            <v>4368</v>
          </cell>
          <cell r="W338">
            <v>2223</v>
          </cell>
          <cell r="X338">
            <v>1697</v>
          </cell>
          <cell r="Y338">
            <v>1617</v>
          </cell>
          <cell r="Z338">
            <v>1697</v>
          </cell>
          <cell r="AA338">
            <v>0.04</v>
          </cell>
          <cell r="AC338" t="str">
            <v/>
          </cell>
          <cell r="AG338">
            <v>986</v>
          </cell>
          <cell r="AH338">
            <v>0.05</v>
          </cell>
          <cell r="AI338" t="str">
            <v>N/A</v>
          </cell>
          <cell r="AJ338" t="str">
            <v>N/A</v>
          </cell>
          <cell r="AK338">
            <v>51</v>
          </cell>
          <cell r="AL338">
            <v>1212</v>
          </cell>
          <cell r="AM338">
            <v>1275</v>
          </cell>
          <cell r="AN338">
            <v>1552</v>
          </cell>
          <cell r="BA338">
            <v>1212.48</v>
          </cell>
        </row>
        <row r="339">
          <cell r="B339" t="str">
            <v>M551-AVT3</v>
          </cell>
          <cell r="C339" t="str">
            <v>MultiSync M551 - 55”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v>
          </cell>
          <cell r="D339">
            <v>2799</v>
          </cell>
          <cell r="E339">
            <v>1957</v>
          </cell>
          <cell r="F339">
            <v>1779</v>
          </cell>
          <cell r="G339">
            <v>1494</v>
          </cell>
          <cell r="H339">
            <v>1423</v>
          </cell>
          <cell r="I339">
            <v>1494</v>
          </cell>
          <cell r="J339">
            <v>1494</v>
          </cell>
          <cell r="K339">
            <v>1419.3</v>
          </cell>
          <cell r="L339">
            <v>1423</v>
          </cell>
          <cell r="M339">
            <v>0.04</v>
          </cell>
          <cell r="O339" t="str">
            <v>NA</v>
          </cell>
          <cell r="S339">
            <v>862</v>
          </cell>
          <cell r="T339">
            <v>1279</v>
          </cell>
          <cell r="U339">
            <v>0.05</v>
          </cell>
          <cell r="V339">
            <v>4892</v>
          </cell>
          <cell r="W339">
            <v>2505</v>
          </cell>
          <cell r="X339">
            <v>1912</v>
          </cell>
          <cell r="Y339">
            <v>1821</v>
          </cell>
          <cell r="Z339">
            <v>1912</v>
          </cell>
          <cell r="AA339">
            <v>0.04</v>
          </cell>
          <cell r="AC339" t="str">
            <v/>
          </cell>
          <cell r="AG339">
            <v>1103</v>
          </cell>
          <cell r="AH339">
            <v>0.05</v>
          </cell>
          <cell r="AI339" t="str">
            <v>N/A</v>
          </cell>
          <cell r="AJ339" t="str">
            <v>N/A</v>
          </cell>
          <cell r="AK339">
            <v>57</v>
          </cell>
          <cell r="AL339">
            <v>1366</v>
          </cell>
          <cell r="AM339">
            <v>1437</v>
          </cell>
          <cell r="AN339">
            <v>1748</v>
          </cell>
          <cell r="BA339">
            <v>1366.08</v>
          </cell>
        </row>
        <row r="340">
          <cell r="B340" t="str">
            <v>M551-MPi4E</v>
          </cell>
          <cell r="C340" t="str">
            <v>MultiSync M551 - 55”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(ST-43M or ST-401)</v>
          </cell>
          <cell r="D340">
            <v>2750</v>
          </cell>
          <cell r="E340">
            <v>1916</v>
          </cell>
          <cell r="F340">
            <v>1758.1</v>
          </cell>
          <cell r="G340">
            <v>1494</v>
          </cell>
          <cell r="H340">
            <v>1406</v>
          </cell>
          <cell r="I340">
            <v>1494</v>
          </cell>
          <cell r="J340">
            <v>1494</v>
          </cell>
          <cell r="K340">
            <v>1419.3</v>
          </cell>
          <cell r="L340">
            <v>1406</v>
          </cell>
          <cell r="M340">
            <v>0.04</v>
          </cell>
          <cell r="O340" t="str">
            <v>NA</v>
          </cell>
          <cell r="S340">
            <v>869</v>
          </cell>
          <cell r="T340">
            <v>1269</v>
          </cell>
          <cell r="U340">
            <v>0.05</v>
          </cell>
          <cell r="V340">
            <v>4807</v>
          </cell>
          <cell r="W340">
            <v>2453</v>
          </cell>
          <cell r="X340">
            <v>1912</v>
          </cell>
          <cell r="Y340">
            <v>1800</v>
          </cell>
          <cell r="Z340">
            <v>1912</v>
          </cell>
          <cell r="AA340">
            <v>0.04</v>
          </cell>
          <cell r="AC340" t="str">
            <v/>
          </cell>
          <cell r="AG340">
            <v>1112</v>
          </cell>
          <cell r="AH340">
            <v>0.05</v>
          </cell>
          <cell r="AI340" t="str">
            <v>N/A</v>
          </cell>
          <cell r="AJ340" t="str">
            <v>N/A</v>
          </cell>
          <cell r="AK340">
            <v>56</v>
          </cell>
          <cell r="AL340">
            <v>1350</v>
          </cell>
          <cell r="AM340">
            <v>1438</v>
          </cell>
          <cell r="AN340">
            <v>1728</v>
          </cell>
          <cell r="BA340">
            <v>1349.76</v>
          </cell>
        </row>
        <row r="341">
          <cell r="B341" t="str">
            <v>M551-PC5</v>
          </cell>
          <cell r="C341" t="str">
            <v>MultiSync M551 - 55”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Integrated Ambient Light Sensor, Metal Chassis, 3 Year Commercial Warranty, Stand not included (ST-43M or ST-401)</v>
          </cell>
          <cell r="D341">
            <v>3758</v>
          </cell>
          <cell r="E341">
            <v>2636</v>
          </cell>
          <cell r="F341">
            <v>2478.1</v>
          </cell>
          <cell r="G341">
            <v>2106</v>
          </cell>
          <cell r="H341">
            <v>1982</v>
          </cell>
          <cell r="I341">
            <v>2106</v>
          </cell>
          <cell r="J341">
            <v>2106</v>
          </cell>
          <cell r="K341">
            <v>2000.6999999999998</v>
          </cell>
          <cell r="L341">
            <v>1982</v>
          </cell>
          <cell r="M341">
            <v>0.04</v>
          </cell>
          <cell r="O341" t="str">
            <v>NA</v>
          </cell>
          <cell r="S341">
            <v>1322</v>
          </cell>
          <cell r="T341">
            <v>1779</v>
          </cell>
          <cell r="U341">
            <v>0.05</v>
          </cell>
          <cell r="V341">
            <v>6569</v>
          </cell>
          <cell r="W341">
            <v>3374</v>
          </cell>
          <cell r="X341">
            <v>2696</v>
          </cell>
          <cell r="Y341">
            <v>2537</v>
          </cell>
          <cell r="Z341">
            <v>2696</v>
          </cell>
          <cell r="AA341">
            <v>0.04</v>
          </cell>
          <cell r="AC341" t="str">
            <v/>
          </cell>
          <cell r="AG341">
            <v>1692</v>
          </cell>
          <cell r="AH341">
            <v>0.05</v>
          </cell>
          <cell r="AI341" t="str">
            <v>N/A</v>
          </cell>
          <cell r="AJ341" t="str">
            <v>N/A</v>
          </cell>
          <cell r="AK341">
            <v>79</v>
          </cell>
          <cell r="AL341">
            <v>1903</v>
          </cell>
          <cell r="AM341">
            <v>2027</v>
          </cell>
          <cell r="AN341">
            <v>2436</v>
          </cell>
          <cell r="BA341">
            <v>1902.72</v>
          </cell>
        </row>
        <row r="342">
          <cell r="B342" t="str">
            <v>M651</v>
          </cell>
          <cell r="C342" t="str">
            <v>MultiSync M651 - 65”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(ST-65M)</v>
          </cell>
          <cell r="D342">
            <v>2899</v>
          </cell>
          <cell r="E342">
            <v>2518</v>
          </cell>
          <cell r="F342">
            <v>2289</v>
          </cell>
          <cell r="G342">
            <v>1923</v>
          </cell>
          <cell r="H342">
            <v>1831</v>
          </cell>
          <cell r="I342">
            <v>1923</v>
          </cell>
          <cell r="J342">
            <v>1923</v>
          </cell>
          <cell r="K342">
            <v>1826.85</v>
          </cell>
          <cell r="L342">
            <v>1831</v>
          </cell>
          <cell r="M342">
            <v>0.04</v>
          </cell>
          <cell r="O342" t="str">
            <v>NA</v>
          </cell>
          <cell r="S342">
            <v>1032</v>
          </cell>
          <cell r="T342">
            <v>1649</v>
          </cell>
          <cell r="U342">
            <v>0.05</v>
          </cell>
          <cell r="V342">
            <v>5067</v>
          </cell>
          <cell r="W342">
            <v>3223</v>
          </cell>
          <cell r="X342">
            <v>2461</v>
          </cell>
          <cell r="Y342">
            <v>2344</v>
          </cell>
          <cell r="Z342">
            <v>2461</v>
          </cell>
          <cell r="AA342">
            <v>0.04</v>
          </cell>
          <cell r="AC342" t="str">
            <v/>
          </cell>
          <cell r="AG342">
            <v>1321</v>
          </cell>
          <cell r="AH342">
            <v>0.05</v>
          </cell>
          <cell r="AI342" t="str">
            <v>N/A</v>
          </cell>
          <cell r="AJ342" t="str">
            <v>N/A</v>
          </cell>
          <cell r="AK342">
            <v>73</v>
          </cell>
          <cell r="AL342">
            <v>1758</v>
          </cell>
          <cell r="AM342">
            <v>1850</v>
          </cell>
          <cell r="AN342">
            <v>2251</v>
          </cell>
          <cell r="BA342">
            <v>1757.76</v>
          </cell>
        </row>
        <row r="343">
          <cell r="B343" t="str">
            <v>M651-AVT3</v>
          </cell>
          <cell r="C343" t="str">
            <v>MultiSync M651 - 65”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(ST-65M)</v>
          </cell>
          <cell r="D343">
            <v>3199</v>
          </cell>
          <cell r="E343">
            <v>2738</v>
          </cell>
          <cell r="F343">
            <v>2489</v>
          </cell>
          <cell r="G343">
            <v>2091</v>
          </cell>
          <cell r="H343">
            <v>1991</v>
          </cell>
          <cell r="I343">
            <v>2091</v>
          </cell>
          <cell r="J343">
            <v>2091</v>
          </cell>
          <cell r="K343">
            <v>1986.4499999999998</v>
          </cell>
          <cell r="L343">
            <v>1991</v>
          </cell>
          <cell r="M343">
            <v>0.04</v>
          </cell>
          <cell r="O343" t="str">
            <v>NA</v>
          </cell>
          <cell r="S343">
            <v>1123</v>
          </cell>
          <cell r="T343">
            <v>1789</v>
          </cell>
          <cell r="U343">
            <v>0.05</v>
          </cell>
          <cell r="V343">
            <v>5591</v>
          </cell>
          <cell r="W343">
            <v>3505</v>
          </cell>
          <cell r="X343">
            <v>2676</v>
          </cell>
          <cell r="Y343">
            <v>2548</v>
          </cell>
          <cell r="Z343">
            <v>2676</v>
          </cell>
          <cell r="AA343">
            <v>0.04</v>
          </cell>
          <cell r="AC343" t="str">
            <v/>
          </cell>
          <cell r="AG343">
            <v>1437</v>
          </cell>
          <cell r="AH343">
            <v>0.05</v>
          </cell>
          <cell r="AI343" t="str">
            <v>N/A</v>
          </cell>
          <cell r="AJ343" t="str">
            <v>N/A</v>
          </cell>
          <cell r="AK343">
            <v>80</v>
          </cell>
          <cell r="AL343">
            <v>1911</v>
          </cell>
          <cell r="AM343">
            <v>2011</v>
          </cell>
          <cell r="AN343">
            <v>2446</v>
          </cell>
          <cell r="BA343">
            <v>1911.36</v>
          </cell>
        </row>
        <row r="344">
          <cell r="B344" t="str">
            <v>M651-MPi4E</v>
          </cell>
          <cell r="C344" t="str">
            <v>MultiSync M651 - 65”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(ST-65M)</v>
          </cell>
          <cell r="D344">
            <v>3150</v>
          </cell>
          <cell r="E344">
            <v>2697</v>
          </cell>
          <cell r="F344">
            <v>2468.1</v>
          </cell>
          <cell r="G344">
            <v>2098</v>
          </cell>
          <cell r="H344">
            <v>1974</v>
          </cell>
          <cell r="I344">
            <v>2098</v>
          </cell>
          <cell r="J344">
            <v>2098</v>
          </cell>
          <cell r="K344">
            <v>1993.1</v>
          </cell>
          <cell r="L344">
            <v>1974</v>
          </cell>
          <cell r="M344">
            <v>0.04</v>
          </cell>
          <cell r="O344" t="str">
            <v>NA</v>
          </cell>
          <cell r="S344">
            <v>1130</v>
          </cell>
          <cell r="T344">
            <v>1779</v>
          </cell>
          <cell r="U344">
            <v>0.05</v>
          </cell>
          <cell r="V344">
            <v>5506</v>
          </cell>
          <cell r="W344">
            <v>3452</v>
          </cell>
          <cell r="X344">
            <v>2685</v>
          </cell>
          <cell r="Y344">
            <v>2527</v>
          </cell>
          <cell r="Z344">
            <v>2685</v>
          </cell>
          <cell r="AA344">
            <v>0.04</v>
          </cell>
          <cell r="AC344" t="str">
            <v/>
          </cell>
          <cell r="AG344">
            <v>1446</v>
          </cell>
          <cell r="AH344">
            <v>0.05</v>
          </cell>
          <cell r="AI344" t="str">
            <v>N/A</v>
          </cell>
          <cell r="AJ344" t="str">
            <v>N/A</v>
          </cell>
          <cell r="AK344">
            <v>79</v>
          </cell>
          <cell r="AL344">
            <v>1895</v>
          </cell>
          <cell r="AM344">
            <v>2019</v>
          </cell>
          <cell r="AN344">
            <v>2426</v>
          </cell>
          <cell r="BA344">
            <v>1895.04</v>
          </cell>
        </row>
        <row r="345">
          <cell r="B345" t="str">
            <v>M651-PC5</v>
          </cell>
          <cell r="C345" t="str">
            <v>MultiSync M651 - 65”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Integrated Ambient Light Sensor, Metal Chassis, 3 Year Commercial Warranty, Stand not included (ST-65M)</v>
          </cell>
          <cell r="D345">
            <v>4158</v>
          </cell>
          <cell r="E345">
            <v>3417</v>
          </cell>
          <cell r="F345">
            <v>3188.1</v>
          </cell>
          <cell r="G345">
            <v>2710</v>
          </cell>
          <cell r="H345">
            <v>2550</v>
          </cell>
          <cell r="I345">
            <v>2710</v>
          </cell>
          <cell r="J345">
            <v>2710</v>
          </cell>
          <cell r="K345">
            <v>2574.5</v>
          </cell>
          <cell r="L345">
            <v>2550</v>
          </cell>
          <cell r="M345">
            <v>0.04</v>
          </cell>
          <cell r="O345" t="str">
            <v>NA</v>
          </cell>
          <cell r="S345">
            <v>1583</v>
          </cell>
          <cell r="T345">
            <v>2299</v>
          </cell>
          <cell r="U345">
            <v>0.05</v>
          </cell>
          <cell r="V345">
            <v>7268</v>
          </cell>
          <cell r="W345">
            <v>4374</v>
          </cell>
          <cell r="X345">
            <v>3469</v>
          </cell>
          <cell r="Y345">
            <v>3264</v>
          </cell>
          <cell r="Z345">
            <v>3469</v>
          </cell>
          <cell r="AA345">
            <v>0.04</v>
          </cell>
          <cell r="AC345" t="str">
            <v/>
          </cell>
          <cell r="AG345">
            <v>2026</v>
          </cell>
          <cell r="AH345">
            <v>0.05</v>
          </cell>
          <cell r="AI345" t="str">
            <v>N/A</v>
          </cell>
          <cell r="AJ345" t="str">
            <v>N/A</v>
          </cell>
          <cell r="AK345">
            <v>102</v>
          </cell>
          <cell r="AL345">
            <v>2448</v>
          </cell>
          <cell r="AM345">
            <v>2608</v>
          </cell>
          <cell r="AN345">
            <v>3133</v>
          </cell>
          <cell r="BA345">
            <v>2448</v>
          </cell>
        </row>
        <row r="347">
          <cell r="B347" t="str">
            <v>MA431</v>
          </cell>
          <cell r="C347" t="str">
            <v>MultiSync MA431 - 43”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v>
          </cell>
          <cell r="D347">
            <v>1599</v>
          </cell>
          <cell r="E347">
            <v>1319</v>
          </cell>
          <cell r="F347">
            <v>1199</v>
          </cell>
          <cell r="G347">
            <v>1007</v>
          </cell>
          <cell r="H347">
            <v>959</v>
          </cell>
          <cell r="I347">
            <v>1007</v>
          </cell>
          <cell r="J347">
            <v>1007</v>
          </cell>
          <cell r="K347">
            <v>956.65</v>
          </cell>
          <cell r="L347">
            <v>959</v>
          </cell>
          <cell r="M347">
            <v>0.04</v>
          </cell>
          <cell r="O347" t="str">
            <v>NA</v>
          </cell>
          <cell r="S347">
            <v>747</v>
          </cell>
          <cell r="T347">
            <v>859</v>
          </cell>
          <cell r="U347">
            <v>0.05</v>
          </cell>
          <cell r="V347">
            <v>2795</v>
          </cell>
          <cell r="W347">
            <v>1688</v>
          </cell>
          <cell r="X347">
            <v>1289</v>
          </cell>
          <cell r="Y347">
            <v>1228</v>
          </cell>
          <cell r="Z347">
            <v>1289</v>
          </cell>
          <cell r="AA347">
            <v>0.04</v>
          </cell>
          <cell r="AC347" t="str">
            <v/>
          </cell>
          <cell r="AG347">
            <v>956</v>
          </cell>
          <cell r="AH347">
            <v>0.05</v>
          </cell>
          <cell r="AI347" t="str">
            <v>N/A</v>
          </cell>
          <cell r="AJ347" t="str">
            <v>N/A</v>
          </cell>
          <cell r="AK347">
            <v>38</v>
          </cell>
          <cell r="AL347">
            <v>921</v>
          </cell>
          <cell r="AM347">
            <v>969</v>
          </cell>
          <cell r="AN347">
            <v>1179</v>
          </cell>
          <cell r="BA347">
            <v>920.64</v>
          </cell>
        </row>
        <row r="348">
          <cell r="B348" t="str">
            <v>MA431-MPi4E</v>
          </cell>
          <cell r="C348" t="str">
            <v>MultiSync MA431 - 43”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v>
          </cell>
          <cell r="D348">
            <v>1850</v>
          </cell>
          <cell r="E348">
            <v>1498</v>
          </cell>
          <cell r="F348">
            <v>1378.1</v>
          </cell>
          <cell r="G348">
            <v>1171</v>
          </cell>
          <cell r="H348">
            <v>1102</v>
          </cell>
          <cell r="I348">
            <v>1171</v>
          </cell>
          <cell r="J348">
            <v>1171</v>
          </cell>
          <cell r="K348">
            <v>1112.45</v>
          </cell>
          <cell r="L348">
            <v>1102</v>
          </cell>
          <cell r="M348">
            <v>0.04</v>
          </cell>
          <cell r="O348" t="str">
            <v>NA</v>
          </cell>
          <cell r="S348">
            <v>845</v>
          </cell>
          <cell r="T348">
            <v>989</v>
          </cell>
          <cell r="U348">
            <v>0.05</v>
          </cell>
          <cell r="V348">
            <v>3234</v>
          </cell>
          <cell r="W348">
            <v>1918</v>
          </cell>
          <cell r="X348">
            <v>1499</v>
          </cell>
          <cell r="Y348">
            <v>1411</v>
          </cell>
          <cell r="Z348">
            <v>1499</v>
          </cell>
          <cell r="AA348">
            <v>0.04</v>
          </cell>
          <cell r="AC348" t="str">
            <v/>
          </cell>
          <cell r="AG348">
            <v>1082</v>
          </cell>
          <cell r="AH348">
            <v>0.05</v>
          </cell>
          <cell r="AI348" t="str">
            <v>N/A</v>
          </cell>
          <cell r="AJ348" t="str">
            <v>N/A</v>
          </cell>
          <cell r="AK348">
            <v>44</v>
          </cell>
          <cell r="AL348">
            <v>1058</v>
          </cell>
          <cell r="AM348">
            <v>1127</v>
          </cell>
          <cell r="AN348">
            <v>1355</v>
          </cell>
          <cell r="BA348">
            <v>1057.92</v>
          </cell>
        </row>
        <row r="349">
          <cell r="B349" t="str">
            <v>MA431-PC5</v>
          </cell>
          <cell r="C349" t="str">
            <v>MultiSync MA431 - 43”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v>
          </cell>
          <cell r="D349">
            <v>2858</v>
          </cell>
          <cell r="E349">
            <v>2218</v>
          </cell>
          <cell r="F349">
            <v>2098.1</v>
          </cell>
          <cell r="G349">
            <v>1783</v>
          </cell>
          <cell r="H349">
            <v>1678</v>
          </cell>
          <cell r="I349">
            <v>1783</v>
          </cell>
          <cell r="J349">
            <v>1783</v>
          </cell>
          <cell r="K349">
            <v>1693.85</v>
          </cell>
          <cell r="L349">
            <v>1678</v>
          </cell>
          <cell r="M349">
            <v>0.04</v>
          </cell>
          <cell r="O349" t="str">
            <v>NA</v>
          </cell>
          <cell r="S349">
            <v>1298</v>
          </cell>
          <cell r="T349">
            <v>1509</v>
          </cell>
          <cell r="U349">
            <v>0.05</v>
          </cell>
          <cell r="V349">
            <v>4996</v>
          </cell>
          <cell r="W349">
            <v>2839</v>
          </cell>
          <cell r="X349">
            <v>2282</v>
          </cell>
          <cell r="Y349">
            <v>2148</v>
          </cell>
          <cell r="Z349">
            <v>2282</v>
          </cell>
          <cell r="AA349">
            <v>0.04</v>
          </cell>
          <cell r="AC349" t="str">
            <v/>
          </cell>
          <cell r="AG349">
            <v>1661</v>
          </cell>
          <cell r="AH349">
            <v>0.05</v>
          </cell>
          <cell r="AI349" t="str">
            <v>N/A</v>
          </cell>
          <cell r="AJ349" t="str">
            <v>N/A</v>
          </cell>
          <cell r="AK349">
            <v>67</v>
          </cell>
          <cell r="AL349">
            <v>1611</v>
          </cell>
          <cell r="AM349">
            <v>1716</v>
          </cell>
          <cell r="AN349">
            <v>2062</v>
          </cell>
          <cell r="BA349">
            <v>1610.8799999999999</v>
          </cell>
        </row>
        <row r="350">
          <cell r="B350" t="str">
            <v>MA491</v>
          </cell>
          <cell r="C350" t="str">
            <v>MultiSync MA491 - 49”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v>
          </cell>
          <cell r="D350">
            <v>1999</v>
          </cell>
          <cell r="E350">
            <v>1616</v>
          </cell>
          <cell r="F350">
            <v>1469</v>
          </cell>
          <cell r="G350">
            <v>1234</v>
          </cell>
          <cell r="H350">
            <v>1175</v>
          </cell>
          <cell r="I350">
            <v>1234</v>
          </cell>
          <cell r="J350">
            <v>1234</v>
          </cell>
          <cell r="K350">
            <v>1172.3</v>
          </cell>
          <cell r="L350">
            <v>1175</v>
          </cell>
          <cell r="M350">
            <v>0.04</v>
          </cell>
          <cell r="O350" t="str">
            <v>NA</v>
          </cell>
          <cell r="S350">
            <v>861</v>
          </cell>
          <cell r="T350">
            <v>1059</v>
          </cell>
          <cell r="U350">
            <v>0.05</v>
          </cell>
          <cell r="V350">
            <v>3494</v>
          </cell>
          <cell r="W350">
            <v>2068</v>
          </cell>
          <cell r="X350">
            <v>1580</v>
          </cell>
          <cell r="Y350">
            <v>1504</v>
          </cell>
          <cell r="Z350">
            <v>1580</v>
          </cell>
          <cell r="AA350">
            <v>0.04</v>
          </cell>
          <cell r="AC350" t="str">
            <v/>
          </cell>
          <cell r="AG350">
            <v>1102</v>
          </cell>
          <cell r="AH350">
            <v>0.05</v>
          </cell>
          <cell r="AI350" t="str">
            <v>N/A</v>
          </cell>
          <cell r="AJ350" t="str">
            <v>N/A</v>
          </cell>
          <cell r="AK350">
            <v>47</v>
          </cell>
          <cell r="AL350">
            <v>1128</v>
          </cell>
          <cell r="AM350">
            <v>1187</v>
          </cell>
          <cell r="AN350">
            <v>1444</v>
          </cell>
          <cell r="BA350">
            <v>1128</v>
          </cell>
        </row>
        <row r="351">
          <cell r="B351" t="str">
            <v>MA491-MPi4E</v>
          </cell>
          <cell r="C351" t="str">
            <v>MultiSync MA491 - 49”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v>
          </cell>
          <cell r="D351">
            <v>2250</v>
          </cell>
          <cell r="E351">
            <v>1795</v>
          </cell>
          <cell r="F351">
            <v>1648.1</v>
          </cell>
          <cell r="G351">
            <v>1401</v>
          </cell>
          <cell r="H351">
            <v>1318</v>
          </cell>
          <cell r="I351">
            <v>1401</v>
          </cell>
          <cell r="J351">
            <v>1401</v>
          </cell>
          <cell r="K351">
            <v>1330.95</v>
          </cell>
          <cell r="L351">
            <v>1318</v>
          </cell>
          <cell r="M351">
            <v>0.04</v>
          </cell>
          <cell r="O351" t="str">
            <v>NA</v>
          </cell>
          <cell r="S351">
            <v>959</v>
          </cell>
          <cell r="T351">
            <v>1189</v>
          </cell>
          <cell r="U351">
            <v>0.05</v>
          </cell>
          <cell r="V351">
            <v>3933</v>
          </cell>
          <cell r="W351">
            <v>2298</v>
          </cell>
          <cell r="X351">
            <v>1793</v>
          </cell>
          <cell r="Y351">
            <v>1687</v>
          </cell>
          <cell r="Z351">
            <v>1793</v>
          </cell>
          <cell r="AA351">
            <v>0.04</v>
          </cell>
          <cell r="AC351" t="str">
            <v/>
          </cell>
          <cell r="AG351">
            <v>1228</v>
          </cell>
          <cell r="AH351">
            <v>0.05</v>
          </cell>
          <cell r="AI351" t="str">
            <v>N/A</v>
          </cell>
          <cell r="AJ351" t="str">
            <v>N/A</v>
          </cell>
          <cell r="AK351">
            <v>53</v>
          </cell>
          <cell r="AL351">
            <v>1265</v>
          </cell>
          <cell r="AM351">
            <v>1348</v>
          </cell>
          <cell r="AN351">
            <v>1619</v>
          </cell>
          <cell r="BA351">
            <v>1265.28</v>
          </cell>
        </row>
        <row r="352">
          <cell r="B352" t="str">
            <v>MA491-PC5</v>
          </cell>
          <cell r="C352" t="str">
            <v>MultiSync MA491 - 49”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v>
          </cell>
          <cell r="D352">
            <v>3258</v>
          </cell>
          <cell r="E352">
            <v>2515</v>
          </cell>
          <cell r="F352">
            <v>2368.1</v>
          </cell>
          <cell r="G352">
            <v>2013</v>
          </cell>
          <cell r="H352">
            <v>1894</v>
          </cell>
          <cell r="I352">
            <v>2013</v>
          </cell>
          <cell r="J352">
            <v>2013</v>
          </cell>
          <cell r="K352">
            <v>1912.35</v>
          </cell>
          <cell r="L352">
            <v>1894</v>
          </cell>
          <cell r="M352">
            <v>0.04</v>
          </cell>
          <cell r="O352" t="str">
            <v>NA</v>
          </cell>
          <cell r="S352">
            <v>1412</v>
          </cell>
          <cell r="T352">
            <v>1699</v>
          </cell>
          <cell r="U352">
            <v>0.05</v>
          </cell>
          <cell r="V352">
            <v>5695</v>
          </cell>
          <cell r="W352">
            <v>3219</v>
          </cell>
          <cell r="X352">
            <v>2577</v>
          </cell>
          <cell r="Y352">
            <v>2424</v>
          </cell>
          <cell r="Z352">
            <v>2577</v>
          </cell>
          <cell r="AA352">
            <v>0.04</v>
          </cell>
          <cell r="AC352" t="str">
            <v/>
          </cell>
          <cell r="AG352">
            <v>1807</v>
          </cell>
          <cell r="AH352">
            <v>0.05</v>
          </cell>
          <cell r="AI352" t="str">
            <v>N/A</v>
          </cell>
          <cell r="AJ352" t="str">
            <v>N/A</v>
          </cell>
          <cell r="AK352">
            <v>76</v>
          </cell>
          <cell r="AL352">
            <v>1818</v>
          </cell>
          <cell r="AM352">
            <v>1937</v>
          </cell>
          <cell r="AN352">
            <v>2327</v>
          </cell>
          <cell r="BA352">
            <v>1818.24</v>
          </cell>
        </row>
        <row r="353">
          <cell r="B353" t="str">
            <v>MA551</v>
          </cell>
          <cell r="C353" t="str">
            <v>MultiSync MA551 - 55”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v>
          </cell>
          <cell r="D353">
            <v>2899</v>
          </cell>
          <cell r="E353">
            <v>2144</v>
          </cell>
          <cell r="F353">
            <v>1949</v>
          </cell>
          <cell r="G353">
            <v>1637</v>
          </cell>
          <cell r="H353">
            <v>1559</v>
          </cell>
          <cell r="I353">
            <v>1637</v>
          </cell>
          <cell r="J353">
            <v>1637</v>
          </cell>
          <cell r="K353">
            <v>1555.1499999999999</v>
          </cell>
          <cell r="L353">
            <v>1559</v>
          </cell>
          <cell r="M353">
            <v>0.04</v>
          </cell>
          <cell r="O353" t="str">
            <v>NA</v>
          </cell>
          <cell r="S353">
            <v>930</v>
          </cell>
          <cell r="T353">
            <v>1399</v>
          </cell>
          <cell r="U353">
            <v>0.05</v>
          </cell>
          <cell r="V353">
            <v>5067</v>
          </cell>
          <cell r="W353">
            <v>2744</v>
          </cell>
          <cell r="X353">
            <v>2095</v>
          </cell>
          <cell r="Y353">
            <v>1996</v>
          </cell>
          <cell r="Z353">
            <v>2095</v>
          </cell>
          <cell r="AA353">
            <v>0.04</v>
          </cell>
          <cell r="AC353" t="str">
            <v/>
          </cell>
          <cell r="AG353">
            <v>1190</v>
          </cell>
          <cell r="AH353">
            <v>0.05</v>
          </cell>
          <cell r="AI353" t="str">
            <v>N/A</v>
          </cell>
          <cell r="AJ353" t="str">
            <v>N/A</v>
          </cell>
          <cell r="AK353">
            <v>62</v>
          </cell>
          <cell r="AL353">
            <v>1497</v>
          </cell>
          <cell r="AM353">
            <v>1575</v>
          </cell>
          <cell r="AN353">
            <v>1917</v>
          </cell>
          <cell r="BA353">
            <v>1496.6399999999999</v>
          </cell>
        </row>
        <row r="354">
          <cell r="B354" t="str">
            <v>MA551-MPi4E</v>
          </cell>
          <cell r="C354" t="str">
            <v>MultiSync MA551 - 55”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v>
          </cell>
          <cell r="D354">
            <v>3150</v>
          </cell>
          <cell r="E354">
            <v>2323</v>
          </cell>
          <cell r="F354">
            <v>2128.1</v>
          </cell>
          <cell r="G354">
            <v>1809</v>
          </cell>
          <cell r="H354">
            <v>1702</v>
          </cell>
          <cell r="I354">
            <v>1809</v>
          </cell>
          <cell r="J354">
            <v>1809</v>
          </cell>
          <cell r="K354">
            <v>1718.55</v>
          </cell>
          <cell r="L354">
            <v>1702</v>
          </cell>
          <cell r="M354">
            <v>0.04</v>
          </cell>
          <cell r="O354" t="str">
            <v>NA</v>
          </cell>
          <cell r="S354">
            <v>1029</v>
          </cell>
          <cell r="T354">
            <v>1529</v>
          </cell>
          <cell r="U354">
            <v>0.05</v>
          </cell>
          <cell r="V354">
            <v>5506</v>
          </cell>
          <cell r="W354">
            <v>2974</v>
          </cell>
          <cell r="X354">
            <v>2316</v>
          </cell>
          <cell r="Y354">
            <v>2179</v>
          </cell>
          <cell r="Z354">
            <v>2316</v>
          </cell>
          <cell r="AA354">
            <v>0.04</v>
          </cell>
          <cell r="AC354" t="str">
            <v/>
          </cell>
          <cell r="AG354">
            <v>1317</v>
          </cell>
          <cell r="AH354">
            <v>0.05</v>
          </cell>
          <cell r="AI354" t="str">
            <v>N/A</v>
          </cell>
          <cell r="AJ354" t="str">
            <v>N/A</v>
          </cell>
          <cell r="AK354">
            <v>68</v>
          </cell>
          <cell r="AL354">
            <v>1634</v>
          </cell>
          <cell r="AM354">
            <v>1741</v>
          </cell>
          <cell r="AN354">
            <v>2092</v>
          </cell>
          <cell r="BA354">
            <v>1633.9199999999998</v>
          </cell>
        </row>
        <row r="355">
          <cell r="B355" t="str">
            <v>MA551-PC5</v>
          </cell>
          <cell r="C355" t="str">
            <v>MultiSync MA551 - 55”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v>
          </cell>
          <cell r="D355">
            <v>4158</v>
          </cell>
          <cell r="E355">
            <v>3043</v>
          </cell>
          <cell r="F355">
            <v>2848.1</v>
          </cell>
          <cell r="G355">
            <v>2421</v>
          </cell>
          <cell r="H355">
            <v>2278</v>
          </cell>
          <cell r="I355">
            <v>2421</v>
          </cell>
          <cell r="J355">
            <v>2421</v>
          </cell>
          <cell r="K355">
            <v>2299.9499999999998</v>
          </cell>
          <cell r="L355">
            <v>2278</v>
          </cell>
          <cell r="M355">
            <v>0.04</v>
          </cell>
          <cell r="O355" t="str">
            <v>NA</v>
          </cell>
          <cell r="S355">
            <v>1482</v>
          </cell>
          <cell r="T355">
            <v>2049</v>
          </cell>
          <cell r="U355">
            <v>0.05</v>
          </cell>
          <cell r="V355">
            <v>7268</v>
          </cell>
          <cell r="W355">
            <v>3895</v>
          </cell>
          <cell r="X355">
            <v>3099</v>
          </cell>
          <cell r="Y355">
            <v>2916</v>
          </cell>
          <cell r="Z355">
            <v>3099</v>
          </cell>
          <cell r="AA355">
            <v>0.04</v>
          </cell>
          <cell r="AC355" t="str">
            <v/>
          </cell>
          <cell r="AG355">
            <v>1897</v>
          </cell>
          <cell r="AH355">
            <v>0.05</v>
          </cell>
          <cell r="AI355" t="str">
            <v>N/A</v>
          </cell>
          <cell r="AJ355" t="str">
            <v>N/A</v>
          </cell>
          <cell r="AK355">
            <v>91</v>
          </cell>
          <cell r="AL355">
            <v>2187</v>
          </cell>
          <cell r="AM355">
            <v>2330</v>
          </cell>
          <cell r="AN355">
            <v>2800</v>
          </cell>
          <cell r="BA355">
            <v>2186.88</v>
          </cell>
        </row>
        <row r="356">
          <cell r="BA356" t="str">
            <v xml:space="preserve"> </v>
          </cell>
        </row>
        <row r="357">
          <cell r="B357" t="str">
            <v>C431</v>
          </cell>
          <cell r="C357" t="str">
            <v>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 NO LONGER ACCEPTING ORDERS</v>
          </cell>
          <cell r="D357">
            <v>1399</v>
          </cell>
          <cell r="E357">
            <v>894</v>
          </cell>
          <cell r="F357" t="str">
            <v>No MAP Price</v>
          </cell>
          <cell r="G357">
            <v>691</v>
          </cell>
          <cell r="H357">
            <v>650</v>
          </cell>
          <cell r="I357">
            <v>691</v>
          </cell>
          <cell r="J357">
            <v>691</v>
          </cell>
          <cell r="K357">
            <v>656.44999999999993</v>
          </cell>
          <cell r="L357">
            <v>650</v>
          </cell>
          <cell r="M357">
            <v>0.04</v>
          </cell>
          <cell r="O357">
            <v>750</v>
          </cell>
          <cell r="S357">
            <v>537</v>
          </cell>
          <cell r="T357">
            <v>589</v>
          </cell>
          <cell r="U357">
            <v>0.05</v>
          </cell>
          <cell r="V357">
            <v>2445</v>
          </cell>
          <cell r="W357">
            <v>1144</v>
          </cell>
          <cell r="X357">
            <v>884</v>
          </cell>
          <cell r="Y357">
            <v>832</v>
          </cell>
          <cell r="Z357">
            <v>884</v>
          </cell>
          <cell r="AA357">
            <v>0.04</v>
          </cell>
          <cell r="AC357">
            <v>960</v>
          </cell>
          <cell r="AG357">
            <v>687</v>
          </cell>
          <cell r="AH357">
            <v>0.05</v>
          </cell>
          <cell r="AI357" t="str">
            <v>N/A</v>
          </cell>
          <cell r="AJ357" t="str">
            <v>N/A</v>
          </cell>
          <cell r="AK357">
            <v>26</v>
          </cell>
          <cell r="AL357">
            <v>624</v>
          </cell>
          <cell r="AM357">
            <v>665</v>
          </cell>
          <cell r="AN357">
            <v>799</v>
          </cell>
          <cell r="BA357">
            <v>624</v>
          </cell>
        </row>
        <row r="358">
          <cell r="B358" t="str">
            <v>C750Q</v>
          </cell>
          <cell r="C358" t="str">
            <v>MultiSync C750Q - 75” LED LCD Public Display Monitor, 3840 x 2160 (UHD), 24/7, High Haze, 350 cd/m2, Even Bezel Design, Landscape/Portrait, HDMI In x2, DisplayPort In, Audio Mini-Jack Out (Variable or Fixed), Full bidirectional control through RS232C and LAN, Accepts Intel® Open Pluggable Specification (OPS) modules, Integrated 10W x 2 Speakers, Full Input Detect Functionality, Integrated Ambient Light Sensor, Metal Chassis, 3 Year Commercial Warranty, Stand not included (ST-801)</v>
          </cell>
          <cell r="D358">
            <v>4249</v>
          </cell>
          <cell r="E358">
            <v>3673</v>
          </cell>
          <cell r="F358">
            <v>3339</v>
          </cell>
          <cell r="G358">
            <v>2805</v>
          </cell>
          <cell r="H358">
            <v>2671</v>
          </cell>
          <cell r="I358">
            <v>2805</v>
          </cell>
          <cell r="J358">
            <v>2805</v>
          </cell>
          <cell r="K358">
            <v>2664.75</v>
          </cell>
          <cell r="L358">
            <v>2671</v>
          </cell>
          <cell r="M358">
            <v>0.04</v>
          </cell>
          <cell r="O358">
            <v>3105.27</v>
          </cell>
          <cell r="S358">
            <v>1956</v>
          </cell>
          <cell r="T358">
            <v>2399</v>
          </cell>
          <cell r="U358">
            <v>0.05</v>
          </cell>
          <cell r="V358">
            <v>7427</v>
          </cell>
          <cell r="W358">
            <v>4701</v>
          </cell>
          <cell r="X358">
            <v>3590</v>
          </cell>
          <cell r="Y358">
            <v>3419</v>
          </cell>
          <cell r="Z358">
            <v>3590</v>
          </cell>
          <cell r="AA358">
            <v>0.04</v>
          </cell>
          <cell r="AC358">
            <v>3975</v>
          </cell>
          <cell r="AG358">
            <v>2504</v>
          </cell>
          <cell r="AH358">
            <v>0.05</v>
          </cell>
          <cell r="AI358" t="str">
            <v>N/A</v>
          </cell>
          <cell r="AJ358" t="str">
            <v>N/A</v>
          </cell>
          <cell r="AK358">
            <v>107</v>
          </cell>
          <cell r="AL358">
            <v>2564</v>
          </cell>
          <cell r="AM358">
            <v>2698</v>
          </cell>
          <cell r="AN358">
            <v>3282</v>
          </cell>
          <cell r="BA358" t="str">
            <v xml:space="preserve"> </v>
          </cell>
        </row>
        <row r="359">
          <cell r="B359" t="str">
            <v>C751Q</v>
          </cell>
          <cell r="C359" t="str">
            <v>MultiSync C751Q - 75" Slim LED LCD Public Display Monitor, 3840 x 2160 (4K / UHD), 350 cd/m2, Anti Glare screen, HDMI In x3, DisplayPort x2 / out, OPS and RPi Slot Capable, Local Dimming, Cisco Certified Compatible Display, 3 Year Commercial Warranty  *No Longer Accepting Orders*</v>
          </cell>
          <cell r="D359">
            <v>4249</v>
          </cell>
          <cell r="E359">
            <v>3574</v>
          </cell>
          <cell r="F359">
            <v>3249</v>
          </cell>
          <cell r="G359">
            <v>2729</v>
          </cell>
          <cell r="H359">
            <v>2599</v>
          </cell>
          <cell r="I359">
            <v>2729</v>
          </cell>
          <cell r="J359">
            <v>2729</v>
          </cell>
          <cell r="K359">
            <v>2592.5499999999997</v>
          </cell>
          <cell r="L359">
            <v>2599</v>
          </cell>
          <cell r="M359">
            <v>0.04</v>
          </cell>
          <cell r="O359">
            <v>3021.57</v>
          </cell>
          <cell r="S359">
            <v>1956</v>
          </cell>
          <cell r="T359">
            <v>2339</v>
          </cell>
          <cell r="U359">
            <v>0.05</v>
          </cell>
          <cell r="V359">
            <v>7427</v>
          </cell>
          <cell r="W359">
            <v>4575</v>
          </cell>
          <cell r="X359">
            <v>3493</v>
          </cell>
          <cell r="Y359">
            <v>3327</v>
          </cell>
          <cell r="Z359">
            <v>3493</v>
          </cell>
          <cell r="AA359">
            <v>0.04</v>
          </cell>
          <cell r="AC359">
            <v>3868</v>
          </cell>
          <cell r="AG359">
            <v>2504</v>
          </cell>
          <cell r="AH359">
            <v>0.05</v>
          </cell>
          <cell r="AI359" t="str">
            <v>N/A</v>
          </cell>
          <cell r="AJ359" t="str">
            <v>N/A</v>
          </cell>
          <cell r="AK359">
            <v>104</v>
          </cell>
          <cell r="AL359">
            <v>2495</v>
          </cell>
          <cell r="AM359">
            <v>2625</v>
          </cell>
          <cell r="AN359">
            <v>3194</v>
          </cell>
          <cell r="BA359">
            <v>2495.04</v>
          </cell>
        </row>
        <row r="360">
          <cell r="B360" t="str">
            <v>C751Q-AVT3</v>
          </cell>
          <cell r="C360" t="str">
            <v>MultiSync C751Q – 75”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   *No Longer Accepting Orders*</v>
          </cell>
          <cell r="D360">
            <v>4668</v>
          </cell>
          <cell r="E360">
            <v>3873</v>
          </cell>
          <cell r="F360">
            <v>3498</v>
          </cell>
          <cell r="G360">
            <v>2938</v>
          </cell>
          <cell r="H360">
            <v>2798</v>
          </cell>
          <cell r="I360">
            <v>2938</v>
          </cell>
          <cell r="J360">
            <v>2938</v>
          </cell>
          <cell r="K360">
            <v>2938</v>
          </cell>
          <cell r="L360">
            <v>2798</v>
          </cell>
          <cell r="M360">
            <v>0.04</v>
          </cell>
          <cell r="O360">
            <v>3253.1400000000003</v>
          </cell>
          <cell r="S360">
            <v>2068</v>
          </cell>
          <cell r="T360">
            <v>2519</v>
          </cell>
          <cell r="U360" t="str">
            <v>N/A</v>
          </cell>
          <cell r="V360">
            <v>8159</v>
          </cell>
          <cell r="W360">
            <v>4957</v>
          </cell>
          <cell r="X360">
            <v>3761</v>
          </cell>
          <cell r="Y360">
            <v>3581</v>
          </cell>
          <cell r="Z360">
            <v>3761</v>
          </cell>
          <cell r="AA360">
            <v>0.04</v>
          </cell>
          <cell r="AC360">
            <v>4164</v>
          </cell>
          <cell r="AG360">
            <v>2647</v>
          </cell>
          <cell r="AH360" t="str">
            <v>N/A</v>
          </cell>
          <cell r="AI360" t="str">
            <v>N/A</v>
          </cell>
          <cell r="AJ360" t="str">
            <v>N/A</v>
          </cell>
          <cell r="AK360">
            <v>112</v>
          </cell>
          <cell r="AL360">
            <v>2686</v>
          </cell>
          <cell r="AM360">
            <v>2826</v>
          </cell>
          <cell r="AN360">
            <v>3438</v>
          </cell>
          <cell r="BA360">
            <v>2686.08</v>
          </cell>
        </row>
        <row r="361">
          <cell r="B361" t="str">
            <v>C751Q-MPI</v>
          </cell>
          <cell r="C361" t="str">
            <v>MultiSync C751Q – 75” SoC powered by RPi including MediaPlayer and CMS platform digital signage display.  Raspberry Pi SoC preinstalled, 3840 x 2160 (4K / UHD), 400 cd/m2, Anti-Glare Screen, HDMI In x3, DisplayPort In x2 / Out, OPS Slot Capable, Local Dimming, Cisco Certified Compatible Display, 3 Year Commercial Warranty   *No Longer Accepting Orders*</v>
          </cell>
          <cell r="D361">
            <v>4668</v>
          </cell>
          <cell r="E361">
            <v>3873</v>
          </cell>
          <cell r="F361">
            <v>3498</v>
          </cell>
          <cell r="G361">
            <v>2938</v>
          </cell>
          <cell r="H361">
            <v>2798</v>
          </cell>
          <cell r="I361">
            <v>2938</v>
          </cell>
          <cell r="J361">
            <v>2938</v>
          </cell>
          <cell r="K361">
            <v>2938</v>
          </cell>
          <cell r="L361">
            <v>2798</v>
          </cell>
          <cell r="M361">
            <v>0.04</v>
          </cell>
          <cell r="O361">
            <v>3253.1400000000003</v>
          </cell>
          <cell r="S361">
            <v>2066</v>
          </cell>
          <cell r="T361">
            <v>2519</v>
          </cell>
          <cell r="U361" t="str">
            <v>N/A</v>
          </cell>
          <cell r="V361">
            <v>8159</v>
          </cell>
          <cell r="W361">
            <v>4957</v>
          </cell>
          <cell r="X361">
            <v>3761</v>
          </cell>
          <cell r="Y361">
            <v>3581</v>
          </cell>
          <cell r="Z361">
            <v>3761</v>
          </cell>
          <cell r="AA361">
            <v>0.04</v>
          </cell>
          <cell r="AC361">
            <v>4164</v>
          </cell>
          <cell r="AG361">
            <v>2644</v>
          </cell>
          <cell r="AH361" t="str">
            <v>N/A</v>
          </cell>
          <cell r="AI361" t="str">
            <v>N/A</v>
          </cell>
          <cell r="AJ361" t="str">
            <v>N/A</v>
          </cell>
          <cell r="AK361">
            <v>112</v>
          </cell>
          <cell r="AL361">
            <v>2686</v>
          </cell>
          <cell r="AM361">
            <v>2826</v>
          </cell>
          <cell r="AN361">
            <v>3438</v>
          </cell>
          <cell r="BA361">
            <v>2686.08</v>
          </cell>
        </row>
        <row r="362">
          <cell r="B362" t="str">
            <v>C751Q-PC4</v>
          </cell>
          <cell r="C362" t="str">
            <v>MultiSync C751Q – 75” Direct LED LCD Public Display monitor with internal digital signage PC (OPS-TAA8R-PS), 3840 x 2160 (4K / UHD), 350 cd/m2, Anti-Glare Screen, HDMI In x3, DisplayPort x2 / Out, OPS and RPi Slot Capable, Local Dimming, Cisco Certified Compatible Display, 3 Year Commercial Warranty   *No Longer Accepting Orders*</v>
          </cell>
          <cell r="D362">
            <v>7819</v>
          </cell>
          <cell r="E362">
            <v>4949</v>
          </cell>
          <cell r="F362">
            <v>4499</v>
          </cell>
          <cell r="G362">
            <v>3779</v>
          </cell>
          <cell r="H362">
            <v>3599</v>
          </cell>
          <cell r="I362">
            <v>3779</v>
          </cell>
          <cell r="J362">
            <v>3779</v>
          </cell>
          <cell r="K362">
            <v>3779</v>
          </cell>
          <cell r="L362">
            <v>3599</v>
          </cell>
          <cell r="M362">
            <v>0.04</v>
          </cell>
          <cell r="O362">
            <v>4184.0700000000006</v>
          </cell>
          <cell r="S362">
            <v>2582</v>
          </cell>
          <cell r="T362">
            <v>3239</v>
          </cell>
          <cell r="U362" t="str">
            <v>N/A</v>
          </cell>
          <cell r="V362">
            <v>13668</v>
          </cell>
          <cell r="W362">
            <v>6335</v>
          </cell>
          <cell r="X362">
            <v>4837</v>
          </cell>
          <cell r="Y362">
            <v>4607</v>
          </cell>
          <cell r="Z362">
            <v>4837</v>
          </cell>
          <cell r="AA362">
            <v>0.04</v>
          </cell>
          <cell r="AC362">
            <v>5356</v>
          </cell>
          <cell r="AG362">
            <v>3305</v>
          </cell>
          <cell r="AH362" t="str">
            <v>N/A</v>
          </cell>
          <cell r="AI362" t="str">
            <v>N/A</v>
          </cell>
          <cell r="AJ362" t="str">
            <v>N/A</v>
          </cell>
          <cell r="AK362">
            <v>72</v>
          </cell>
          <cell r="AL362">
            <v>3527</v>
          </cell>
          <cell r="AM362">
            <v>3707</v>
          </cell>
          <cell r="AN362">
            <v>4515</v>
          </cell>
          <cell r="BA362">
            <v>3455.04</v>
          </cell>
        </row>
        <row r="363">
          <cell r="B363" t="str">
            <v>C860Q</v>
          </cell>
          <cell r="C363" t="str">
            <v>MultiSync C860Q - 86” LED LCD Public Display Monitor, 3840 x 2160 (UHD), 24/7, High Haze, 350 cd/m2, Even Bezel Design, Landscape/Portrait, HDMI In x2, DisplayPort In, Audio Mini-Jack Out (Variable or Fixed), Full bidirectional control through RS232C and LAN, Accepts Intel® Open Pluggable Specification (OPS) modules, Integrated 10W x 2 Speakers, Full Input Detect Functionality, Integrated Ambient Light Sensor, Metal Chassis, 3 Year Commercial Warranty, Stand not included (ST-801)</v>
          </cell>
          <cell r="D363">
            <v>7349</v>
          </cell>
          <cell r="E363">
            <v>6379</v>
          </cell>
          <cell r="F363">
            <v>5799</v>
          </cell>
          <cell r="G363">
            <v>4871</v>
          </cell>
          <cell r="H363">
            <v>4639</v>
          </cell>
          <cell r="I363">
            <v>4871</v>
          </cell>
          <cell r="J363">
            <v>4871</v>
          </cell>
          <cell r="K363">
            <v>4627.45</v>
          </cell>
          <cell r="L363">
            <v>4639</v>
          </cell>
          <cell r="M363">
            <v>0.04</v>
          </cell>
          <cell r="O363">
            <v>5393.0700000000006</v>
          </cell>
          <cell r="S363">
            <v>2278</v>
          </cell>
          <cell r="T363">
            <v>4179</v>
          </cell>
          <cell r="U363">
            <v>0.05</v>
          </cell>
          <cell r="V363">
            <v>12846</v>
          </cell>
          <cell r="W363">
            <v>8165</v>
          </cell>
          <cell r="X363">
            <v>6235</v>
          </cell>
          <cell r="Y363">
            <v>5938</v>
          </cell>
          <cell r="Z363">
            <v>6235</v>
          </cell>
          <cell r="AA363">
            <v>0.04</v>
          </cell>
          <cell r="AC363">
            <v>6903</v>
          </cell>
          <cell r="AG363">
            <v>2916</v>
          </cell>
          <cell r="AH363">
            <v>0.05</v>
          </cell>
          <cell r="AI363" t="str">
            <v>N/A</v>
          </cell>
          <cell r="AJ363" t="str">
            <v>N/A</v>
          </cell>
          <cell r="AK363">
            <v>186</v>
          </cell>
          <cell r="AL363">
            <v>4453</v>
          </cell>
          <cell r="AM363">
            <v>4685</v>
          </cell>
          <cell r="AN363">
            <v>5700</v>
          </cell>
          <cell r="BA363" t="str">
            <v xml:space="preserve"> </v>
          </cell>
        </row>
        <row r="364">
          <cell r="B364" t="str">
            <v>C861Q</v>
          </cell>
          <cell r="C364" t="str">
            <v>MultiSync C861Q - 86” Slim LED LCD Public Display Monitor, 3840 x 2160 (4K / UHD), 350 cd/m2, Anti Glare screen, HDMI In x3, DisplayPort x2 / out, OPS and RPi Slot Capable, Local Dimming, Cisco Certified Compatible Display, 3 Year Commercial Warranty  *No Longer Accepting Orders*</v>
          </cell>
          <cell r="D364">
            <v>7349</v>
          </cell>
          <cell r="E364">
            <v>6214</v>
          </cell>
          <cell r="F364">
            <v>5649</v>
          </cell>
          <cell r="G364">
            <v>4745</v>
          </cell>
          <cell r="H364">
            <v>4519</v>
          </cell>
          <cell r="I364">
            <v>4745</v>
          </cell>
          <cell r="J364">
            <v>4745</v>
          </cell>
          <cell r="K364">
            <v>4507.75</v>
          </cell>
          <cell r="L364">
            <v>4519</v>
          </cell>
          <cell r="M364">
            <v>0.04</v>
          </cell>
          <cell r="O364">
            <v>5253.5700000000006</v>
          </cell>
          <cell r="S364">
            <v>2278</v>
          </cell>
          <cell r="T364">
            <v>4069</v>
          </cell>
          <cell r="U364">
            <v>0.05</v>
          </cell>
          <cell r="V364">
            <v>12846</v>
          </cell>
          <cell r="W364">
            <v>7954</v>
          </cell>
          <cell r="X364">
            <v>6074</v>
          </cell>
          <cell r="Y364">
            <v>5784</v>
          </cell>
          <cell r="Z364">
            <v>6074</v>
          </cell>
          <cell r="AA364">
            <v>0.04</v>
          </cell>
          <cell r="AC364">
            <v>6725</v>
          </cell>
          <cell r="AG364">
            <v>2916</v>
          </cell>
          <cell r="AH364">
            <v>0.05</v>
          </cell>
          <cell r="AI364" t="str">
            <v>N/A</v>
          </cell>
          <cell r="AJ364" t="str">
            <v>N/A</v>
          </cell>
          <cell r="AK364">
            <v>181</v>
          </cell>
          <cell r="AL364">
            <v>4338</v>
          </cell>
          <cell r="AM364">
            <v>4564</v>
          </cell>
          <cell r="AN364">
            <v>5552</v>
          </cell>
          <cell r="BA364">
            <v>4338.24</v>
          </cell>
        </row>
        <row r="365">
          <cell r="B365" t="str">
            <v>C861Q-AVT3</v>
          </cell>
          <cell r="C365" t="str">
            <v>MultiSync C861Q – 86”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   *No Longer Accepting Orders*</v>
          </cell>
          <cell r="D365">
            <v>7768</v>
          </cell>
          <cell r="E365">
            <v>6513</v>
          </cell>
          <cell r="F365">
            <v>5898</v>
          </cell>
          <cell r="G365">
            <v>4954</v>
          </cell>
          <cell r="H365">
            <v>4718</v>
          </cell>
          <cell r="I365">
            <v>4954</v>
          </cell>
          <cell r="J365">
            <v>4954</v>
          </cell>
          <cell r="K365">
            <v>4954</v>
          </cell>
          <cell r="L365">
            <v>4718</v>
          </cell>
          <cell r="M365">
            <v>0.04</v>
          </cell>
          <cell r="O365">
            <v>5485.14</v>
          </cell>
          <cell r="S365">
            <v>2390</v>
          </cell>
          <cell r="T365">
            <v>4249</v>
          </cell>
          <cell r="U365" t="str">
            <v>N/A</v>
          </cell>
          <cell r="V365">
            <v>13578</v>
          </cell>
          <cell r="W365">
            <v>8337</v>
          </cell>
          <cell r="X365">
            <v>6341</v>
          </cell>
          <cell r="Y365">
            <v>6039</v>
          </cell>
          <cell r="Z365">
            <v>6341</v>
          </cell>
          <cell r="AA365">
            <v>0.04</v>
          </cell>
          <cell r="AC365">
            <v>7021</v>
          </cell>
          <cell r="AG365">
            <v>3059</v>
          </cell>
          <cell r="AH365" t="str">
            <v>N/A</v>
          </cell>
          <cell r="AI365" t="str">
            <v>N/A</v>
          </cell>
          <cell r="AJ365" t="str">
            <v>N/A</v>
          </cell>
          <cell r="AK365">
            <v>189</v>
          </cell>
          <cell r="AL365">
            <v>4529</v>
          </cell>
          <cell r="AM365">
            <v>4765</v>
          </cell>
          <cell r="AN365">
            <v>5797</v>
          </cell>
          <cell r="BA365">
            <v>4529.28</v>
          </cell>
        </row>
        <row r="366">
          <cell r="B366" t="str">
            <v>C861Q-MPI</v>
          </cell>
          <cell r="C366" t="str">
            <v>MultiSync C861Q – 86” SoC powered by RPi including MediaPlayer and CMS platform digital signage display.  Raspberry Pi SoC preinstalled, 3840 x 2160 (4K / UHD), 400 cd/m2, Anti-Glare Screen, HDMI In x3, DisplayPort In x2 / Out, OPS Slot Capable, Local Dimming, Cisco Certified Compatible Display, 3 Year Commercial Warranty   *No Longer Accepting Orders*</v>
          </cell>
          <cell r="D366">
            <v>7768</v>
          </cell>
          <cell r="E366">
            <v>6513</v>
          </cell>
          <cell r="F366">
            <v>5898</v>
          </cell>
          <cell r="G366">
            <v>4954</v>
          </cell>
          <cell r="H366">
            <v>4718</v>
          </cell>
          <cell r="I366">
            <v>4954</v>
          </cell>
          <cell r="J366">
            <v>4954</v>
          </cell>
          <cell r="K366">
            <v>4954</v>
          </cell>
          <cell r="L366">
            <v>4718</v>
          </cell>
          <cell r="M366">
            <v>0.04</v>
          </cell>
          <cell r="O366">
            <v>5485.14</v>
          </cell>
          <cell r="S366">
            <v>2388</v>
          </cell>
          <cell r="T366">
            <v>4249</v>
          </cell>
          <cell r="U366" t="str">
            <v>N/A</v>
          </cell>
          <cell r="V366">
            <v>13578</v>
          </cell>
          <cell r="W366">
            <v>8337</v>
          </cell>
          <cell r="X366">
            <v>6341</v>
          </cell>
          <cell r="Y366">
            <v>6039</v>
          </cell>
          <cell r="Z366">
            <v>6341</v>
          </cell>
          <cell r="AA366">
            <v>0.04</v>
          </cell>
          <cell r="AC366">
            <v>7021</v>
          </cell>
          <cell r="AG366">
            <v>3057</v>
          </cell>
          <cell r="AH366" t="str">
            <v>N/A</v>
          </cell>
          <cell r="AI366" t="str">
            <v>N/A</v>
          </cell>
          <cell r="AJ366" t="str">
            <v>N/A</v>
          </cell>
          <cell r="AK366">
            <v>189</v>
          </cell>
          <cell r="AL366">
            <v>4529</v>
          </cell>
          <cell r="AM366">
            <v>4765</v>
          </cell>
          <cell r="AN366">
            <v>5797</v>
          </cell>
          <cell r="BA366">
            <v>4529.28</v>
          </cell>
        </row>
        <row r="367">
          <cell r="B367" t="str">
            <v>C861Q-PC4</v>
          </cell>
          <cell r="C367" t="str">
            <v>MultiSync C861Q – 86” Direct LED LCD Public Display monitor with internal digital signage PC (OPS-TAA8R-PS), 3840 x 2160 (4K / UHD), 350 cd/m2, Anti-Glare Screen, HDMI In x3, DisplayPort x2 / Out, OPS and RPi Slot Capable, Local Dimming, Cisco Certified Compatible Display, 3 Year Commercial Warranty   *No Longer Accepting Orders*</v>
          </cell>
          <cell r="D367">
            <v>11904</v>
          </cell>
          <cell r="E367">
            <v>7534</v>
          </cell>
          <cell r="F367">
            <v>6849</v>
          </cell>
          <cell r="G367">
            <v>5753</v>
          </cell>
          <cell r="H367">
            <v>5479</v>
          </cell>
          <cell r="I367">
            <v>5753</v>
          </cell>
          <cell r="J367">
            <v>5753</v>
          </cell>
          <cell r="K367">
            <v>5753</v>
          </cell>
          <cell r="L367">
            <v>5479</v>
          </cell>
          <cell r="M367">
            <v>0.04</v>
          </cell>
          <cell r="O367">
            <v>6369.5700000000006</v>
          </cell>
          <cell r="S367">
            <v>2879</v>
          </cell>
          <cell r="T367">
            <v>4929</v>
          </cell>
          <cell r="U367" t="str">
            <v>N/A</v>
          </cell>
          <cell r="V367">
            <v>20808</v>
          </cell>
          <cell r="W367">
            <v>9644</v>
          </cell>
          <cell r="X367">
            <v>7364</v>
          </cell>
          <cell r="Y367">
            <v>7013</v>
          </cell>
          <cell r="Z367">
            <v>7364</v>
          </cell>
          <cell r="AA367">
            <v>0.04</v>
          </cell>
          <cell r="AC367">
            <v>8153</v>
          </cell>
          <cell r="AG367">
            <v>3685</v>
          </cell>
          <cell r="AH367" t="str">
            <v>N/A</v>
          </cell>
          <cell r="AI367" t="str">
            <v>N/A</v>
          </cell>
          <cell r="AJ367" t="str">
            <v>N/A</v>
          </cell>
          <cell r="AK367">
            <v>110</v>
          </cell>
          <cell r="AL367">
            <v>5369</v>
          </cell>
          <cell r="AM367">
            <v>5643</v>
          </cell>
          <cell r="AN367">
            <v>6872</v>
          </cell>
          <cell r="BA367">
            <v>5259.84</v>
          </cell>
        </row>
        <row r="368">
          <cell r="B368" t="str">
            <v>C981Q</v>
          </cell>
          <cell r="C368" t="str">
            <v>MultiSync C981Q - 98” Direct LED LCD Public Display Monitor, 3840 x 2160 (4K / UHD), 350 cd/m2, Anti Glare screen, HDMI In x3, DisplayPort x2 / out, OPS and RPi Slot Capable, Local Dimming, Cisco Certified Compatible Display, 3 Year Commercial Warranty</v>
          </cell>
          <cell r="D368">
            <v>11449</v>
          </cell>
          <cell r="E368">
            <v>9734</v>
          </cell>
          <cell r="F368">
            <v>8849</v>
          </cell>
          <cell r="G368">
            <v>7433</v>
          </cell>
          <cell r="H368">
            <v>7079</v>
          </cell>
          <cell r="I368">
            <v>7433</v>
          </cell>
          <cell r="J368">
            <v>7433</v>
          </cell>
          <cell r="K368">
            <v>7061.3499999999995</v>
          </cell>
          <cell r="L368">
            <v>7079</v>
          </cell>
          <cell r="M368">
            <v>0.04</v>
          </cell>
          <cell r="O368">
            <v>8025</v>
          </cell>
          <cell r="S368">
            <v>4410</v>
          </cell>
          <cell r="T368">
            <v>6369</v>
          </cell>
          <cell r="U368">
            <v>0.05</v>
          </cell>
          <cell r="V368">
            <v>20012</v>
          </cell>
          <cell r="W368">
            <v>12460</v>
          </cell>
          <cell r="X368">
            <v>9514</v>
          </cell>
          <cell r="Y368">
            <v>9061</v>
          </cell>
          <cell r="Z368">
            <v>9514</v>
          </cell>
          <cell r="AA368">
            <v>0.04</v>
          </cell>
          <cell r="AC368">
            <v>10272</v>
          </cell>
          <cell r="AG368">
            <v>5645</v>
          </cell>
          <cell r="AH368">
            <v>0.05</v>
          </cell>
          <cell r="AI368" t="str">
            <v>N/A</v>
          </cell>
          <cell r="AJ368" t="str">
            <v>N/A</v>
          </cell>
          <cell r="AK368">
            <v>283</v>
          </cell>
          <cell r="AL368">
            <v>6796</v>
          </cell>
          <cell r="AM368">
            <v>7150</v>
          </cell>
          <cell r="AN368">
            <v>8699</v>
          </cell>
          <cell r="BA368">
            <v>6795.84</v>
          </cell>
        </row>
        <row r="369">
          <cell r="B369" t="str">
            <v>C981Q-AVT3</v>
          </cell>
          <cell r="C369" t="str">
            <v>MultiSync C981Q – 98”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v>
          </cell>
          <cell r="D369">
            <v>11868</v>
          </cell>
          <cell r="E369">
            <v>10033</v>
          </cell>
          <cell r="F369">
            <v>9098</v>
          </cell>
          <cell r="G369">
            <v>7642</v>
          </cell>
          <cell r="H369">
            <v>7278</v>
          </cell>
          <cell r="I369">
            <v>7642</v>
          </cell>
          <cell r="J369">
            <v>7642</v>
          </cell>
          <cell r="K369">
            <v>7642</v>
          </cell>
          <cell r="L369">
            <v>7278</v>
          </cell>
          <cell r="M369">
            <v>0.04</v>
          </cell>
          <cell r="O369">
            <v>8461.1400000000012</v>
          </cell>
          <cell r="S369">
            <v>4522</v>
          </cell>
          <cell r="T369">
            <v>6549</v>
          </cell>
          <cell r="U369" t="str">
            <v>N/A</v>
          </cell>
          <cell r="V369">
            <v>20745</v>
          </cell>
          <cell r="W369">
            <v>12842</v>
          </cell>
          <cell r="X369">
            <v>9782</v>
          </cell>
          <cell r="Y369">
            <v>9316</v>
          </cell>
          <cell r="Z369">
            <v>9782</v>
          </cell>
          <cell r="AA369">
            <v>0.04</v>
          </cell>
          <cell r="AC369">
            <v>10830</v>
          </cell>
          <cell r="AG369">
            <v>5788</v>
          </cell>
          <cell r="AH369" t="str">
            <v>N/A</v>
          </cell>
          <cell r="AI369" t="str">
            <v>N/A</v>
          </cell>
          <cell r="AJ369" t="str">
            <v>N/A</v>
          </cell>
          <cell r="AK369">
            <v>291</v>
          </cell>
          <cell r="AL369">
            <v>6987</v>
          </cell>
          <cell r="AM369">
            <v>7351</v>
          </cell>
          <cell r="AN369">
            <v>8944</v>
          </cell>
          <cell r="BA369">
            <v>6986.88</v>
          </cell>
        </row>
        <row r="370">
          <cell r="B370" t="str">
            <v>C981Q-MPI</v>
          </cell>
          <cell r="C370" t="str">
            <v>MultiSync C981Q – 98” SoC powered by RPi including MediaPlayer and CMS platform digital signage display.  Raspberry Pi SoC preinstalled, 3840 x 2160 (4K / UHD), 400 cd/m2, Anti-Glare Screen, HDMI In x3, DisplayPort In x2 / Out, OPS Slot Capable, Local Dimming, Cisco Certified Compatible Display, 3 Year Commercial Warranty</v>
          </cell>
          <cell r="D370">
            <v>11868</v>
          </cell>
          <cell r="E370">
            <v>10033</v>
          </cell>
          <cell r="F370">
            <v>9098</v>
          </cell>
          <cell r="G370">
            <v>7642</v>
          </cell>
          <cell r="H370">
            <v>7278</v>
          </cell>
          <cell r="I370">
            <v>7642</v>
          </cell>
          <cell r="J370">
            <v>7642</v>
          </cell>
          <cell r="K370">
            <v>7642</v>
          </cell>
          <cell r="L370">
            <v>7278</v>
          </cell>
          <cell r="M370">
            <v>0.04</v>
          </cell>
          <cell r="O370">
            <v>8461.1400000000012</v>
          </cell>
          <cell r="S370">
            <v>4520</v>
          </cell>
          <cell r="T370">
            <v>6549</v>
          </cell>
          <cell r="U370" t="str">
            <v>N/A</v>
          </cell>
          <cell r="V370">
            <v>20745</v>
          </cell>
          <cell r="W370">
            <v>12842</v>
          </cell>
          <cell r="X370">
            <v>9782</v>
          </cell>
          <cell r="Y370">
            <v>9316</v>
          </cell>
          <cell r="Z370">
            <v>9782</v>
          </cell>
          <cell r="AA370">
            <v>0.04</v>
          </cell>
          <cell r="AC370">
            <v>10830</v>
          </cell>
          <cell r="AG370">
            <v>5786</v>
          </cell>
          <cell r="AH370" t="str">
            <v>N/A</v>
          </cell>
          <cell r="AI370" t="str">
            <v>N/A</v>
          </cell>
          <cell r="AJ370" t="str">
            <v>N/A</v>
          </cell>
          <cell r="AK370">
            <v>291</v>
          </cell>
          <cell r="AL370">
            <v>6987</v>
          </cell>
          <cell r="AM370">
            <v>7351</v>
          </cell>
          <cell r="AN370">
            <v>8944</v>
          </cell>
          <cell r="BA370">
            <v>6986.88</v>
          </cell>
        </row>
        <row r="371">
          <cell r="B371" t="str">
            <v>C981Q-PC4</v>
          </cell>
          <cell r="C371" t="str">
            <v>MultiSync C981Q – 98” Direct LED LCD Public Display monitor with internal digital signage PC (OPS-TAA8R-PS), 3840 x 2160 (4K / UHD), 350 cd/m2, Anti-Glare Screen, HDMI In x3, DisplayPort x2 / Out, OPS and RPi Slot Capable, Local Dimming, Cisco Certified Compatible Display, 3 Year Commercial Warranty</v>
          </cell>
          <cell r="D371">
            <v>17378</v>
          </cell>
          <cell r="E371">
            <v>11054</v>
          </cell>
          <cell r="F371">
            <v>10049</v>
          </cell>
          <cell r="G371">
            <v>8441</v>
          </cell>
          <cell r="H371">
            <v>8039</v>
          </cell>
          <cell r="I371">
            <v>8441</v>
          </cell>
          <cell r="J371">
            <v>8441</v>
          </cell>
          <cell r="K371">
            <v>8441</v>
          </cell>
          <cell r="L371">
            <v>8039</v>
          </cell>
          <cell r="M371">
            <v>0.04</v>
          </cell>
          <cell r="O371">
            <v>9345.57</v>
          </cell>
          <cell r="S371">
            <v>4952</v>
          </cell>
          <cell r="T371">
            <v>7239</v>
          </cell>
          <cell r="U371" t="str">
            <v>N/A</v>
          </cell>
          <cell r="V371">
            <v>30377</v>
          </cell>
          <cell r="W371">
            <v>14149</v>
          </cell>
          <cell r="X371">
            <v>10804</v>
          </cell>
          <cell r="Y371">
            <v>10290</v>
          </cell>
          <cell r="Z371">
            <v>10804</v>
          </cell>
          <cell r="AA371">
            <v>0.04</v>
          </cell>
          <cell r="AC371">
            <v>11962</v>
          </cell>
          <cell r="AG371">
            <v>6339</v>
          </cell>
          <cell r="AH371" t="str">
            <v>N/A</v>
          </cell>
          <cell r="AI371" t="str">
            <v>N/A</v>
          </cell>
          <cell r="AJ371" t="str">
            <v>N/A</v>
          </cell>
          <cell r="AK371">
            <v>161</v>
          </cell>
          <cell r="AL371">
            <v>7878</v>
          </cell>
          <cell r="AM371">
            <v>8280</v>
          </cell>
          <cell r="AN371">
            <v>10084</v>
          </cell>
          <cell r="BA371">
            <v>7717.44</v>
          </cell>
        </row>
        <row r="372">
          <cell r="BA372" t="str">
            <v xml:space="preserve"> </v>
          </cell>
        </row>
        <row r="373">
          <cell r="B373" t="str">
            <v>V323-3</v>
          </cell>
          <cell r="C373" t="str">
            <v>MultiSync V323-3 32” LED LCD Public Display Monitor 1920x1080 (FHD)  Slim Depth, Slim Bezel, Black with full AV function, Option Slot (OPS Only), RS-232 Loop through, RJ-45, HDMI In, DisplayPort In 3 Year Warranty. Suggested replacement for V323 and V323-2.</v>
          </cell>
          <cell r="D373">
            <v>1079</v>
          </cell>
          <cell r="E373">
            <v>791</v>
          </cell>
          <cell r="F373">
            <v>719</v>
          </cell>
          <cell r="G373">
            <v>615</v>
          </cell>
          <cell r="H373">
            <v>593</v>
          </cell>
          <cell r="I373">
            <v>615</v>
          </cell>
          <cell r="J373">
            <v>615</v>
          </cell>
          <cell r="K373">
            <v>584.25</v>
          </cell>
          <cell r="L373">
            <v>593</v>
          </cell>
          <cell r="M373">
            <v>0.04</v>
          </cell>
          <cell r="O373">
            <v>668.67000000000007</v>
          </cell>
          <cell r="S373">
            <v>391</v>
          </cell>
          <cell r="T373">
            <v>529</v>
          </cell>
          <cell r="U373">
            <v>0.05</v>
          </cell>
          <cell r="V373">
            <v>1886</v>
          </cell>
          <cell r="W373">
            <v>1012</v>
          </cell>
          <cell r="X373">
            <v>787</v>
          </cell>
          <cell r="Y373">
            <v>759</v>
          </cell>
          <cell r="Z373">
            <v>787</v>
          </cell>
          <cell r="AA373">
            <v>0.04</v>
          </cell>
          <cell r="AC373">
            <v>856</v>
          </cell>
          <cell r="AG373">
            <v>500</v>
          </cell>
          <cell r="AH373">
            <v>0.05</v>
          </cell>
          <cell r="AI373" t="str">
            <v>N/A</v>
          </cell>
          <cell r="AJ373" t="str">
            <v>N/A</v>
          </cell>
          <cell r="AK373">
            <v>12</v>
          </cell>
          <cell r="AL373">
            <v>581</v>
          </cell>
          <cell r="AM373">
            <v>603</v>
          </cell>
          <cell r="AN373">
            <v>744</v>
          </cell>
          <cell r="BA373" t="str">
            <v xml:space="preserve"> </v>
          </cell>
        </row>
        <row r="374">
          <cell r="B374" t="str">
            <v>V404</v>
          </cell>
          <cell r="C374" t="str">
            <v>MultiSync V404  40" LED LCD Public Display Monitor 1920 x 1080 (FHD), 500 nits, Anti-Glare Panel,  HDMI 2.0 x2, DP 1.2 x 2/Out, OPS Slot, Rpi Compute Module Compatible, Integrated Media Player, LAN Daisy Chain, Integrated Speakers, Cisco Certified Compatible Display, 3 Year Warranty, stand not included (ST-401) *NO LONGER ACCEPTING ORDERS*</v>
          </cell>
          <cell r="D374">
            <v>1249</v>
          </cell>
          <cell r="E374">
            <v>988</v>
          </cell>
          <cell r="F374" t="str">
            <v>No MAP Price</v>
          </cell>
          <cell r="G374">
            <v>763</v>
          </cell>
          <cell r="H374">
            <v>718</v>
          </cell>
          <cell r="I374">
            <v>763</v>
          </cell>
          <cell r="J374">
            <v>763</v>
          </cell>
          <cell r="K374">
            <v>724.85</v>
          </cell>
          <cell r="L374">
            <v>718</v>
          </cell>
          <cell r="M374">
            <v>0.08</v>
          </cell>
          <cell r="O374">
            <v>835</v>
          </cell>
          <cell r="S374" t="str">
            <v>NA</v>
          </cell>
          <cell r="T374">
            <v>649</v>
          </cell>
          <cell r="U374">
            <v>0.05</v>
          </cell>
          <cell r="V374">
            <v>2183</v>
          </cell>
          <cell r="W374">
            <v>1265</v>
          </cell>
          <cell r="X374">
            <v>977</v>
          </cell>
          <cell r="Y374">
            <v>919</v>
          </cell>
          <cell r="Z374">
            <v>977</v>
          </cell>
          <cell r="AA374">
            <v>0.08</v>
          </cell>
          <cell r="AC374">
            <v>1069</v>
          </cell>
          <cell r="AG374" t="str">
            <v/>
          </cell>
          <cell r="AH374">
            <v>0.05</v>
          </cell>
          <cell r="AI374" t="str">
            <v>N/A</v>
          </cell>
          <cell r="AJ374" t="str">
            <v>N/A</v>
          </cell>
          <cell r="AK374">
            <v>57</v>
          </cell>
          <cell r="AL374">
            <v>661</v>
          </cell>
          <cell r="AM374">
            <v>706</v>
          </cell>
          <cell r="AN374">
            <v>846</v>
          </cell>
          <cell r="BA374" t="str">
            <v xml:space="preserve"> </v>
          </cell>
        </row>
        <row r="375">
          <cell r="B375" t="str">
            <v>V404-AVT3</v>
          </cell>
          <cell r="C375" t="str">
            <v>MultiSync V404  40" LED LCD Public Display Monitor with ATSC/NTSC/NTSC Tuner and OPS-SDM Adaptor (DS1-TM01 &amp; SB-12AM-1), 1920 x 1080 (FHD), 500 nits, Anti-Glare Panel,  HDMI 2.0 x2, DP 1.2 x 2/Out, OPS (Reserved for OPS-TM01-BND) and RPi Compute Module Compatible, Integrated Media Player, LAN Daisy Chain, Integrated Speakers, Cisco Certified Compatible Display, 3 Year Warranty, stand not included (ST-401)  *NO LONGER ACCEPTING ORDERS*</v>
          </cell>
          <cell r="D375">
            <v>1668</v>
          </cell>
          <cell r="E375">
            <v>1287</v>
          </cell>
          <cell r="F375" t="str">
            <v>No MAP Price</v>
          </cell>
          <cell r="G375">
            <v>975</v>
          </cell>
          <cell r="H375">
            <v>918</v>
          </cell>
          <cell r="I375">
            <v>975</v>
          </cell>
          <cell r="J375">
            <v>975</v>
          </cell>
          <cell r="K375">
            <v>975</v>
          </cell>
          <cell r="L375">
            <v>918</v>
          </cell>
          <cell r="M375">
            <v>0.08</v>
          </cell>
          <cell r="O375">
            <v>1067</v>
          </cell>
          <cell r="S375">
            <v>903</v>
          </cell>
          <cell r="T375">
            <v>829</v>
          </cell>
          <cell r="U375" t="str">
            <v>N/A</v>
          </cell>
          <cell r="V375">
            <v>2915</v>
          </cell>
          <cell r="W375">
            <v>1647</v>
          </cell>
          <cell r="X375">
            <v>1248</v>
          </cell>
          <cell r="Y375">
            <v>1175</v>
          </cell>
          <cell r="Z375">
            <v>1248</v>
          </cell>
          <cell r="AA375">
            <v>0.08</v>
          </cell>
          <cell r="AC375">
            <v>1366</v>
          </cell>
          <cell r="AG375">
            <v>1156</v>
          </cell>
          <cell r="AH375" t="str">
            <v>N/A</v>
          </cell>
          <cell r="AI375" t="str">
            <v>N/A</v>
          </cell>
          <cell r="AJ375" t="str">
            <v>N/A</v>
          </cell>
          <cell r="AK375">
            <v>73</v>
          </cell>
          <cell r="AL375">
            <v>845</v>
          </cell>
          <cell r="AM375">
            <v>902</v>
          </cell>
          <cell r="AN375">
            <v>1082</v>
          </cell>
          <cell r="BA375" t="str">
            <v xml:space="preserve"> </v>
          </cell>
        </row>
        <row r="376">
          <cell r="B376" t="str">
            <v>V404-MPI</v>
          </cell>
          <cell r="C376" t="str">
            <v>MultiSync V404 40" SoC powered by RPi including MediaPlayer and CMS platform digital signage display.  Raspberry Pi SoC preinstalled, 500 nits, Anti-Glare Panel, HDMI 2.0 x2, DP 1.2 x 2/Out, OPS slot, Integrated Speakers, 24/7 runtime, Cisco Certified Compatible Display, 3 year warranty, stand not included (ST-401)  *NO LONGER ACCEPTING ORDERS*</v>
          </cell>
          <cell r="D376">
            <v>1668</v>
          </cell>
          <cell r="E376">
            <v>1287</v>
          </cell>
          <cell r="F376" t="str">
            <v>No MAP Price</v>
          </cell>
          <cell r="G376">
            <v>975</v>
          </cell>
          <cell r="H376">
            <v>918</v>
          </cell>
          <cell r="I376">
            <v>975</v>
          </cell>
          <cell r="J376">
            <v>975</v>
          </cell>
          <cell r="K376">
            <v>975</v>
          </cell>
          <cell r="L376">
            <v>918</v>
          </cell>
          <cell r="M376">
            <v>0.08</v>
          </cell>
          <cell r="O376">
            <v>1067</v>
          </cell>
          <cell r="S376">
            <v>901</v>
          </cell>
          <cell r="T376">
            <v>829</v>
          </cell>
          <cell r="U376" t="str">
            <v>N/A</v>
          </cell>
          <cell r="V376">
            <v>2915</v>
          </cell>
          <cell r="W376">
            <v>1647</v>
          </cell>
          <cell r="X376">
            <v>1248</v>
          </cell>
          <cell r="Y376">
            <v>1175</v>
          </cell>
          <cell r="Z376">
            <v>1248</v>
          </cell>
          <cell r="AA376">
            <v>0.08</v>
          </cell>
          <cell r="AC376">
            <v>1366</v>
          </cell>
          <cell r="AG376">
            <v>1153</v>
          </cell>
          <cell r="AH376" t="str">
            <v>N/A</v>
          </cell>
          <cell r="AI376" t="str">
            <v>N/A</v>
          </cell>
          <cell r="AJ376" t="str">
            <v>N/A</v>
          </cell>
          <cell r="AK376">
            <v>73</v>
          </cell>
          <cell r="AL376">
            <v>845</v>
          </cell>
          <cell r="AM376">
            <v>902</v>
          </cell>
          <cell r="AN376">
            <v>1082</v>
          </cell>
          <cell r="BA376" t="str">
            <v xml:space="preserve"> </v>
          </cell>
        </row>
        <row r="377">
          <cell r="B377" t="str">
            <v>V484</v>
          </cell>
          <cell r="C377" t="str">
            <v>MultiSync V484  48" LED LCD Public Display Monitor 1920 x 1080 (FHD), 500 nits, Anti-Glare Panel,  HDMI 2.0 x2, DP 1.2 x 2/Out, OPS Slot, Rpi Compute Module Compatible, Integrated Media Player, LAN Daisy Chain, Integrated Speakers, Cisco Certified Compatible Display, 3 Year Warranty, stand not included (ST-401)  *NO LONGER ACCEPTING ORDERS*</v>
          </cell>
          <cell r="D377">
            <v>1649</v>
          </cell>
          <cell r="E377">
            <v>1167</v>
          </cell>
          <cell r="F377" t="str">
            <v>No MAP Price</v>
          </cell>
          <cell r="G377">
            <v>902</v>
          </cell>
          <cell r="H377">
            <v>849</v>
          </cell>
          <cell r="I377">
            <v>902</v>
          </cell>
          <cell r="J377">
            <v>902</v>
          </cell>
          <cell r="K377">
            <v>856.9</v>
          </cell>
          <cell r="L377">
            <v>849</v>
          </cell>
          <cell r="M377">
            <v>0.08</v>
          </cell>
          <cell r="O377">
            <v>987</v>
          </cell>
          <cell r="S377" t="str">
            <v>NA</v>
          </cell>
          <cell r="T377">
            <v>759</v>
          </cell>
          <cell r="U377">
            <v>0.05</v>
          </cell>
          <cell r="V377">
            <v>2882</v>
          </cell>
          <cell r="W377">
            <v>1494</v>
          </cell>
          <cell r="X377">
            <v>1155</v>
          </cell>
          <cell r="Y377">
            <v>1087</v>
          </cell>
          <cell r="Z377">
            <v>1155</v>
          </cell>
          <cell r="AA377">
            <v>0.08</v>
          </cell>
          <cell r="AC377">
            <v>1263</v>
          </cell>
          <cell r="AG377" t="str">
            <v/>
          </cell>
          <cell r="AH377">
            <v>0.05</v>
          </cell>
          <cell r="AI377" t="str">
            <v>N/A</v>
          </cell>
          <cell r="AJ377" t="str">
            <v>N/A</v>
          </cell>
          <cell r="AK377">
            <v>68</v>
          </cell>
          <cell r="AL377">
            <v>781</v>
          </cell>
          <cell r="AM377">
            <v>834</v>
          </cell>
          <cell r="AN377">
            <v>1000</v>
          </cell>
          <cell r="BA377" t="str">
            <v xml:space="preserve"> </v>
          </cell>
        </row>
        <row r="378">
          <cell r="B378" t="str">
            <v>V484-AVT3</v>
          </cell>
          <cell r="C378" t="str">
            <v>MultiSync V484  48" LED LCD Public Display Monitor with ATSC/NTSC Tuner bundle (OPS-TM01-BND), 1920 x 1080 (FHD), 500 nits, Anti-Glare Panel,  HDMI 2.0 x2, DP 1.2 x 2/Out, OPS (Reserved for OPS-TM01-BND) and RPi Compute Module Compatible, Integrated Media Player, LAN Daisy Chain, Integrated Speakers, Cisco Certified Compatible Display, 3 Year Warranty, stand not included (ST-401)  *NO LONGER ACCEPTING ORDERS*</v>
          </cell>
          <cell r="D378">
            <v>2068</v>
          </cell>
          <cell r="E378">
            <v>1466</v>
          </cell>
          <cell r="F378" t="str">
            <v>No MAP Price</v>
          </cell>
          <cell r="G378">
            <v>1114</v>
          </cell>
          <cell r="H378">
            <v>1048</v>
          </cell>
          <cell r="I378">
            <v>1114</v>
          </cell>
          <cell r="J378">
            <v>1114</v>
          </cell>
          <cell r="K378">
            <v>1114</v>
          </cell>
          <cell r="L378">
            <v>1048</v>
          </cell>
          <cell r="M378">
            <v>0.08</v>
          </cell>
          <cell r="O378">
            <v>1218</v>
          </cell>
          <cell r="S378">
            <v>1025</v>
          </cell>
          <cell r="T378">
            <v>939</v>
          </cell>
          <cell r="U378" t="str">
            <v>N/A</v>
          </cell>
          <cell r="V378">
            <v>3614</v>
          </cell>
          <cell r="W378">
            <v>1876</v>
          </cell>
          <cell r="X378">
            <v>1426</v>
          </cell>
          <cell r="Y378">
            <v>1341</v>
          </cell>
          <cell r="Z378">
            <v>1426</v>
          </cell>
          <cell r="AA378">
            <v>0.08</v>
          </cell>
          <cell r="AC378">
            <v>1559</v>
          </cell>
          <cell r="AG378">
            <v>1312</v>
          </cell>
          <cell r="AH378" t="str">
            <v>N/A</v>
          </cell>
          <cell r="AI378" t="str">
            <v>N/A</v>
          </cell>
          <cell r="AJ378" t="str">
            <v>N/A</v>
          </cell>
          <cell r="AK378">
            <v>84</v>
          </cell>
          <cell r="AL378">
            <v>964</v>
          </cell>
          <cell r="AM378">
            <v>1030</v>
          </cell>
          <cell r="AN378">
            <v>1233</v>
          </cell>
          <cell r="BA378" t="str">
            <v xml:space="preserve"> </v>
          </cell>
        </row>
        <row r="379">
          <cell r="B379" t="str">
            <v>V484-MPI</v>
          </cell>
          <cell r="C379" t="str">
            <v>MultiSync V484 48" SoC powered by RPi including MediaPlayer and CMS platform digital signage display.  Raspberry Pi SoC preinstalled, 500 nits, Anti-Glare Panel, HDMI 2.0 x2, DP 1.2 x 2/Out, OPS slot, Integrated Speakers, 24/7 runtime, Cisco Certified Compatible Display, 3 year warranty, stand not included (ST-401)  *NO LONGER ACCEPTING ORDERS*</v>
          </cell>
          <cell r="D379">
            <v>2068</v>
          </cell>
          <cell r="E379">
            <v>1466</v>
          </cell>
          <cell r="F379" t="str">
            <v>No MAP Price</v>
          </cell>
          <cell r="G379">
            <v>1114</v>
          </cell>
          <cell r="H379">
            <v>1048</v>
          </cell>
          <cell r="I379">
            <v>1114</v>
          </cell>
          <cell r="J379">
            <v>1114</v>
          </cell>
          <cell r="K379">
            <v>1114</v>
          </cell>
          <cell r="L379">
            <v>1048</v>
          </cell>
          <cell r="M379">
            <v>0.08</v>
          </cell>
          <cell r="O379">
            <v>1218</v>
          </cell>
          <cell r="S379">
            <v>1023</v>
          </cell>
          <cell r="T379">
            <v>939</v>
          </cell>
          <cell r="U379" t="str">
            <v>N/A</v>
          </cell>
          <cell r="V379">
            <v>3614</v>
          </cell>
          <cell r="W379">
            <v>1876</v>
          </cell>
          <cell r="X379">
            <v>1426</v>
          </cell>
          <cell r="Y379">
            <v>1341</v>
          </cell>
          <cell r="Z379">
            <v>1426</v>
          </cell>
          <cell r="AA379">
            <v>0.08</v>
          </cell>
          <cell r="AC379">
            <v>1559</v>
          </cell>
          <cell r="AG379">
            <v>1309</v>
          </cell>
          <cell r="AH379" t="str">
            <v>N/A</v>
          </cell>
          <cell r="AI379" t="str">
            <v>N/A</v>
          </cell>
          <cell r="AJ379" t="str">
            <v>N/A</v>
          </cell>
          <cell r="AK379">
            <v>84</v>
          </cell>
          <cell r="AL379">
            <v>964</v>
          </cell>
          <cell r="AM379">
            <v>1030</v>
          </cell>
          <cell r="AN379">
            <v>1233</v>
          </cell>
          <cell r="BA379" t="str">
            <v xml:space="preserve"> </v>
          </cell>
        </row>
        <row r="380">
          <cell r="B380" t="str">
            <v>V754Q</v>
          </cell>
          <cell r="C380" t="str">
            <v>MultiSync V754Q - 75" Slim LED LCD Public Display Monitor, 3840 x 2160 (4K / UHD), 500 cd/m2, Anti Glare screen, HDMI In x3, DisplayPort x2 / out, OPS and RPi Slot Capable, Local Dimming, 3 Year Commercial Warranty (Suggested replacement model for P703)</v>
          </cell>
          <cell r="D380">
            <v>5749</v>
          </cell>
          <cell r="E380">
            <v>4539</v>
          </cell>
          <cell r="F380">
            <v>4539</v>
          </cell>
          <cell r="G380">
            <v>3813</v>
          </cell>
          <cell r="H380">
            <v>3631</v>
          </cell>
          <cell r="I380">
            <v>3813</v>
          </cell>
          <cell r="J380">
            <v>3813</v>
          </cell>
          <cell r="K380">
            <v>3622.35</v>
          </cell>
          <cell r="L380">
            <v>3631</v>
          </cell>
          <cell r="M380">
            <v>0.04</v>
          </cell>
          <cell r="O380" t="str">
            <v>NA</v>
          </cell>
          <cell r="S380">
            <v>2045</v>
          </cell>
          <cell r="T380">
            <v>3269</v>
          </cell>
          <cell r="U380">
            <v>0.05</v>
          </cell>
          <cell r="V380">
            <v>10049</v>
          </cell>
          <cell r="W380">
            <v>5810</v>
          </cell>
          <cell r="X380">
            <v>4881</v>
          </cell>
          <cell r="Y380">
            <v>4648</v>
          </cell>
          <cell r="Z380">
            <v>4881</v>
          </cell>
          <cell r="AA380">
            <v>0.04</v>
          </cell>
          <cell r="AC380">
            <v>0</v>
          </cell>
          <cell r="AG380">
            <v>2618</v>
          </cell>
          <cell r="AH380">
            <v>0.05</v>
          </cell>
          <cell r="AI380" t="str">
            <v>N/A</v>
          </cell>
          <cell r="AJ380" t="str">
            <v>N/A</v>
          </cell>
          <cell r="AK380">
            <v>145</v>
          </cell>
          <cell r="AL380">
            <v>3486</v>
          </cell>
          <cell r="AM380">
            <v>3668</v>
          </cell>
          <cell r="AN380">
            <v>4462</v>
          </cell>
          <cell r="BA380" t="str">
            <v xml:space="preserve"> </v>
          </cell>
        </row>
        <row r="381">
          <cell r="B381" t="str">
            <v>V754Q-AVT3</v>
          </cell>
          <cell r="C381" t="str">
            <v>MultiSync V754Q  75" LED LCD Public Display Monitor with ATSC/NTSC Tuner bundle (OPS-TM01-BND), 3840 x 2160 (4K / UHD), 500 nits, Anti-Glare Screen, HDMI In x3, DisplayPort In x2/Out, OPS (Reserved for OPS-TM01-BND) and RPi Slot Capable, Local Dimming, Cisco Certified Compatible Display, 3 Year Commercial Warranty  (Suggested replacement model for P703)</v>
          </cell>
          <cell r="D381">
            <v>6168</v>
          </cell>
          <cell r="E381">
            <v>4838</v>
          </cell>
          <cell r="F381">
            <v>4789</v>
          </cell>
          <cell r="G381">
            <v>4023</v>
          </cell>
          <cell r="H381">
            <v>3831</v>
          </cell>
          <cell r="I381">
            <v>4023</v>
          </cell>
          <cell r="J381">
            <v>4023</v>
          </cell>
          <cell r="K381">
            <v>4023</v>
          </cell>
          <cell r="L381">
            <v>3831</v>
          </cell>
          <cell r="M381">
            <v>0.04</v>
          </cell>
          <cell r="O381" t="str">
            <v>NA</v>
          </cell>
          <cell r="S381">
            <v>2156</v>
          </cell>
          <cell r="T381">
            <v>3449</v>
          </cell>
          <cell r="U381" t="str">
            <v>N/A</v>
          </cell>
          <cell r="V381">
            <v>10781</v>
          </cell>
          <cell r="W381">
            <v>6193</v>
          </cell>
          <cell r="X381">
            <v>5149</v>
          </cell>
          <cell r="Y381">
            <v>4904</v>
          </cell>
          <cell r="Z381">
            <v>5149</v>
          </cell>
          <cell r="AA381">
            <v>0.04</v>
          </cell>
          <cell r="AC381">
            <v>0</v>
          </cell>
          <cell r="AG381">
            <v>2760</v>
          </cell>
          <cell r="AH381" t="str">
            <v>N/A</v>
          </cell>
          <cell r="AI381" t="str">
            <v>N/A</v>
          </cell>
          <cell r="AJ381" t="str">
            <v>N/A</v>
          </cell>
          <cell r="AK381">
            <v>153</v>
          </cell>
          <cell r="AL381">
            <v>3678</v>
          </cell>
          <cell r="AM381">
            <v>3870</v>
          </cell>
          <cell r="AN381">
            <v>4708</v>
          </cell>
          <cell r="BA381" t="str">
            <v xml:space="preserve"> </v>
          </cell>
        </row>
        <row r="382">
          <cell r="B382" t="str">
            <v>V754Q-MPI</v>
          </cell>
          <cell r="C382" t="str">
            <v>MultiSync V754Q 75" SoC powered by RPi including MediaPlayer and CMS platform digital signage display.  Raspberry Pi SoC preinstalled, 500 nits, Anti-Glare Panel, Local Dimming, Cisco Certified Compatible Display, HDMI x3, DP 1.2 x 2/Out, OPS slot, 24/7 runtime, 3 year warranty, stand not included (ST-401)</v>
          </cell>
          <cell r="D382">
            <v>6168</v>
          </cell>
          <cell r="E382">
            <v>4838</v>
          </cell>
          <cell r="F382">
            <v>4789</v>
          </cell>
          <cell r="G382">
            <v>4023</v>
          </cell>
          <cell r="H382">
            <v>3831</v>
          </cell>
          <cell r="I382">
            <v>4023</v>
          </cell>
          <cell r="J382">
            <v>4023</v>
          </cell>
          <cell r="K382">
            <v>4023</v>
          </cell>
          <cell r="L382">
            <v>3831</v>
          </cell>
          <cell r="M382">
            <v>0.04</v>
          </cell>
          <cell r="O382" t="str">
            <v>NA</v>
          </cell>
          <cell r="S382">
            <v>2154</v>
          </cell>
          <cell r="T382">
            <v>3449</v>
          </cell>
          <cell r="U382" t="str">
            <v>N/A</v>
          </cell>
          <cell r="V382">
            <v>10781</v>
          </cell>
          <cell r="W382">
            <v>6193</v>
          </cell>
          <cell r="X382">
            <v>5149</v>
          </cell>
          <cell r="Y382">
            <v>4904</v>
          </cell>
          <cell r="Z382">
            <v>5149</v>
          </cell>
          <cell r="AA382">
            <v>0.04</v>
          </cell>
          <cell r="AC382">
            <v>0</v>
          </cell>
          <cell r="AG382">
            <v>2757</v>
          </cell>
          <cell r="AH382" t="str">
            <v>N/A</v>
          </cell>
          <cell r="AI382" t="str">
            <v>N/A</v>
          </cell>
          <cell r="AJ382" t="str">
            <v>N/A</v>
          </cell>
          <cell r="AK382">
            <v>153</v>
          </cell>
          <cell r="AL382">
            <v>3678</v>
          </cell>
          <cell r="AM382">
            <v>3870</v>
          </cell>
          <cell r="AN382">
            <v>4708</v>
          </cell>
          <cell r="BA382" t="str">
            <v xml:space="preserve"> </v>
          </cell>
        </row>
        <row r="383">
          <cell r="B383" t="str">
            <v>V754Q-PC4</v>
          </cell>
          <cell r="C383" t="str">
            <v>MultiSync V754Q – 75” Direct LED LCD Public Display monitor with internal digital signage PC (OPS-TAA8R-PS), 3840 x 2160 (4K / UHD), 500 cd/m2, Anti-Glare Screen, HDMI In x3, DisplayPort In x2/Out, OPS and RPi Slot Capable, Local Dimming, Cisco Certified Compatible Display, 3 Year Commercial Warranty</v>
          </cell>
          <cell r="D383">
            <v>9731</v>
          </cell>
          <cell r="E383">
            <v>5739</v>
          </cell>
          <cell r="F383">
            <v>5739</v>
          </cell>
          <cell r="G383">
            <v>4821</v>
          </cell>
          <cell r="H383">
            <v>4591</v>
          </cell>
          <cell r="I383">
            <v>4821</v>
          </cell>
          <cell r="J383">
            <v>4821</v>
          </cell>
          <cell r="K383">
            <v>4821</v>
          </cell>
          <cell r="L383">
            <v>4591</v>
          </cell>
          <cell r="M383">
            <v>0.04</v>
          </cell>
          <cell r="O383">
            <v>5337.27</v>
          </cell>
          <cell r="S383">
            <v>2670</v>
          </cell>
          <cell r="T383">
            <v>4129</v>
          </cell>
          <cell r="U383" t="str">
            <v>N/A</v>
          </cell>
          <cell r="V383">
            <v>17010</v>
          </cell>
          <cell r="W383">
            <v>7346</v>
          </cell>
          <cell r="X383">
            <v>6171</v>
          </cell>
          <cell r="Y383">
            <v>5876</v>
          </cell>
          <cell r="Z383">
            <v>6171</v>
          </cell>
          <cell r="AA383">
            <v>0.04</v>
          </cell>
          <cell r="AC383">
            <v>6832</v>
          </cell>
          <cell r="AG383">
            <v>3418</v>
          </cell>
          <cell r="AH383" t="str">
            <v>N/A</v>
          </cell>
          <cell r="AI383" t="str">
            <v>N/A</v>
          </cell>
          <cell r="AJ383" t="str">
            <v>N/A</v>
          </cell>
          <cell r="AK383">
            <v>92</v>
          </cell>
          <cell r="AL383">
            <v>4499</v>
          </cell>
          <cell r="AM383">
            <v>4729</v>
          </cell>
          <cell r="AN383">
            <v>5758</v>
          </cell>
          <cell r="BA383" t="str">
            <v xml:space="preserve"> </v>
          </cell>
        </row>
        <row r="384">
          <cell r="B384" t="str">
            <v>V864Q</v>
          </cell>
          <cell r="C384" t="str">
            <v>MultiSync V864Q - 86” Slim LED LCD Public Display Monitor, 3840 x 2160 (4K / UHD), 500 cd/m2, Anti Glare screen, HDMI In x3, DisplayPort x2 / out, OPS and RPi Slot Capable, Local Dimming, Cisco Certified Compatible Display, 3 Year Commercial Warranty - Suggested Replacement for V801</v>
          </cell>
          <cell r="D384">
            <v>8999</v>
          </cell>
          <cell r="E384">
            <v>7299</v>
          </cell>
          <cell r="F384">
            <v>7299</v>
          </cell>
          <cell r="G384">
            <v>6131</v>
          </cell>
          <cell r="H384">
            <v>5839</v>
          </cell>
          <cell r="I384">
            <v>6131</v>
          </cell>
          <cell r="J384">
            <v>6131</v>
          </cell>
          <cell r="K384">
            <v>5824.45</v>
          </cell>
          <cell r="L384">
            <v>5839</v>
          </cell>
          <cell r="M384">
            <v>0.04</v>
          </cell>
          <cell r="O384" t="str">
            <v>NA</v>
          </cell>
          <cell r="S384">
            <v>2496</v>
          </cell>
          <cell r="T384">
            <v>5259</v>
          </cell>
          <cell r="U384">
            <v>0.05</v>
          </cell>
          <cell r="V384">
            <v>15730</v>
          </cell>
          <cell r="W384">
            <v>9343</v>
          </cell>
          <cell r="X384">
            <v>7848</v>
          </cell>
          <cell r="Y384">
            <v>7474</v>
          </cell>
          <cell r="Z384">
            <v>7848</v>
          </cell>
          <cell r="AA384">
            <v>0.04</v>
          </cell>
          <cell r="AC384">
            <v>0</v>
          </cell>
          <cell r="AG384">
            <v>3195</v>
          </cell>
          <cell r="AH384">
            <v>0.05</v>
          </cell>
          <cell r="AI384" t="str">
            <v>N/A</v>
          </cell>
          <cell r="AJ384" t="str">
            <v>N/A</v>
          </cell>
          <cell r="AK384">
            <v>234</v>
          </cell>
          <cell r="AL384">
            <v>5605</v>
          </cell>
          <cell r="AM384">
            <v>5897</v>
          </cell>
          <cell r="AN384">
            <v>7174</v>
          </cell>
          <cell r="BA384" t="str">
            <v xml:space="preserve"> </v>
          </cell>
        </row>
        <row r="385">
          <cell r="B385" t="str">
            <v>V864Q-AVT3</v>
          </cell>
          <cell r="C385" t="str">
            <v xml:space="preserve">MultiSync V864Q  86" LED LCD Public Display Monitor with ATSC/NTSC Tuner bundle (OPS-TM01-BND), 3840 x 2160 (4K / UHD), 500 nits, Anti-Glare Screen, HDMI In x3, DisplayPort In x2/Out, OPS (Reserved for OPS-TM01-BND) and RPi Slot Capable, Local Dimming, Cisco Certified Compatible Display, 3 Year Commercial Warranty </v>
          </cell>
          <cell r="D385">
            <v>9418</v>
          </cell>
          <cell r="E385">
            <v>7598</v>
          </cell>
          <cell r="F385">
            <v>7549</v>
          </cell>
          <cell r="G385">
            <v>6341</v>
          </cell>
          <cell r="H385">
            <v>6039</v>
          </cell>
          <cell r="I385">
            <v>6341</v>
          </cell>
          <cell r="J385">
            <v>6341</v>
          </cell>
          <cell r="K385">
            <v>6341</v>
          </cell>
          <cell r="L385">
            <v>6039</v>
          </cell>
          <cell r="M385">
            <v>0.04</v>
          </cell>
          <cell r="O385" t="str">
            <v>NA</v>
          </cell>
          <cell r="S385">
            <v>2608</v>
          </cell>
          <cell r="T385">
            <v>5439</v>
          </cell>
          <cell r="U385" t="str">
            <v>N/A</v>
          </cell>
          <cell r="V385">
            <v>16462</v>
          </cell>
          <cell r="W385">
            <v>9725</v>
          </cell>
          <cell r="X385">
            <v>8116</v>
          </cell>
          <cell r="Y385">
            <v>7730</v>
          </cell>
          <cell r="Z385">
            <v>8116</v>
          </cell>
          <cell r="AA385">
            <v>0.04</v>
          </cell>
          <cell r="AC385">
            <v>0</v>
          </cell>
          <cell r="AG385">
            <v>3338</v>
          </cell>
          <cell r="AH385" t="str">
            <v>N/A</v>
          </cell>
          <cell r="AI385" t="str">
            <v>N/A</v>
          </cell>
          <cell r="AJ385" t="str">
            <v>N/A</v>
          </cell>
          <cell r="AK385">
            <v>242</v>
          </cell>
          <cell r="AL385">
            <v>5797</v>
          </cell>
          <cell r="AM385">
            <v>6099</v>
          </cell>
          <cell r="AN385">
            <v>7420</v>
          </cell>
          <cell r="BA385" t="str">
            <v xml:space="preserve"> </v>
          </cell>
        </row>
        <row r="386">
          <cell r="B386" t="str">
            <v>V864Q-MPI</v>
          </cell>
          <cell r="C386" t="str">
            <v>MultiSync V864Q 86" SoC powered by RPi including MediaPlayer and CMS platform digital signage display.  Raspberry Pi SoC preinstalled, 500 nits, Anti-Glare Panel, Local Dimming, Cisco Certified Compatible Display, HDMI x3, DP 1.2 x 2/Out, OPS slot, 24/7 runtime, 3 year warranty, stand not included (ST-401)</v>
          </cell>
          <cell r="D386">
            <v>9418</v>
          </cell>
          <cell r="E386">
            <v>7598</v>
          </cell>
          <cell r="F386">
            <v>7549</v>
          </cell>
          <cell r="G386">
            <v>6341</v>
          </cell>
          <cell r="H386">
            <v>6039</v>
          </cell>
          <cell r="I386">
            <v>6341</v>
          </cell>
          <cell r="J386">
            <v>6341</v>
          </cell>
          <cell r="K386">
            <v>6341</v>
          </cell>
          <cell r="L386">
            <v>6039</v>
          </cell>
          <cell r="M386">
            <v>0.04</v>
          </cell>
          <cell r="O386" t="str">
            <v>NA</v>
          </cell>
          <cell r="S386">
            <v>2606</v>
          </cell>
          <cell r="T386">
            <v>5439</v>
          </cell>
          <cell r="U386" t="str">
            <v>N/A</v>
          </cell>
          <cell r="V386">
            <v>16462</v>
          </cell>
          <cell r="W386">
            <v>9725</v>
          </cell>
          <cell r="X386">
            <v>8116</v>
          </cell>
          <cell r="Y386">
            <v>7730</v>
          </cell>
          <cell r="Z386">
            <v>8116</v>
          </cell>
          <cell r="AA386">
            <v>0.04</v>
          </cell>
          <cell r="AC386">
            <v>0</v>
          </cell>
          <cell r="AG386">
            <v>3336</v>
          </cell>
          <cell r="AH386" t="str">
            <v>N/A</v>
          </cell>
          <cell r="AI386" t="str">
            <v>N/A</v>
          </cell>
          <cell r="AJ386" t="str">
            <v>N/A</v>
          </cell>
          <cell r="AK386">
            <v>242</v>
          </cell>
          <cell r="AL386">
            <v>5797</v>
          </cell>
          <cell r="AM386">
            <v>6099</v>
          </cell>
          <cell r="AN386">
            <v>7420</v>
          </cell>
          <cell r="BA386" t="str">
            <v xml:space="preserve"> </v>
          </cell>
        </row>
        <row r="387">
          <cell r="B387" t="str">
            <v>V864Q-PC4</v>
          </cell>
          <cell r="C387" t="str">
            <v>MultiSync V864Q – 86” Direct LED LCD Public Display monitor with internal digital signage PC (OPS-TAA8R-PS), 3840 x 2160 (4K / UHD), 500 cd/m2, Anti-Glare Screen, HDMI In x3, DisplayPort In x2/Out, OPS and RPi Slot Capable, Local Dimming, Cisco Certified Compatible Display, 3 Year Commercial Warranty</v>
          </cell>
          <cell r="D387">
            <v>14076</v>
          </cell>
          <cell r="E387">
            <v>8499</v>
          </cell>
          <cell r="F387">
            <v>8499</v>
          </cell>
          <cell r="G387">
            <v>7139</v>
          </cell>
          <cell r="H387">
            <v>6799</v>
          </cell>
          <cell r="I387">
            <v>7139</v>
          </cell>
          <cell r="J387">
            <v>7139</v>
          </cell>
          <cell r="K387">
            <v>7139</v>
          </cell>
          <cell r="L387">
            <v>6799</v>
          </cell>
          <cell r="M387">
            <v>0.04</v>
          </cell>
          <cell r="O387">
            <v>7904.0700000000006</v>
          </cell>
          <cell r="S387">
            <v>3097</v>
          </cell>
          <cell r="T387">
            <v>6119</v>
          </cell>
          <cell r="U387" t="str">
            <v>N/A</v>
          </cell>
          <cell r="V387">
            <v>24605</v>
          </cell>
          <cell r="W387">
            <v>10879</v>
          </cell>
          <cell r="X387">
            <v>9138</v>
          </cell>
          <cell r="Y387">
            <v>8703</v>
          </cell>
          <cell r="Z387">
            <v>9138</v>
          </cell>
          <cell r="AA387">
            <v>0.04</v>
          </cell>
          <cell r="AC387">
            <v>10117</v>
          </cell>
          <cell r="AG387">
            <v>3964</v>
          </cell>
          <cell r="AH387" t="str">
            <v>N/A</v>
          </cell>
          <cell r="AI387" t="str">
            <v>N/A</v>
          </cell>
          <cell r="AJ387" t="str">
            <v>N/A</v>
          </cell>
          <cell r="AK387">
            <v>136</v>
          </cell>
          <cell r="AL387">
            <v>6663</v>
          </cell>
          <cell r="AM387">
            <v>7003</v>
          </cell>
          <cell r="AN387">
            <v>8529</v>
          </cell>
          <cell r="BA387" t="str">
            <v xml:space="preserve"> </v>
          </cell>
        </row>
        <row r="388">
          <cell r="B388" t="str">
            <v>V984Q</v>
          </cell>
          <cell r="C388" t="str">
            <v>MultiSync V984Q - 98” Direct LED LCD Public Display Monitor, 3840 x 2160 (4K / UHD), 500 cd/m2, Anti Glare screen, HDMI In x3, DisplayPort x2 / out, OPS and RPi Slot Capable, Local Dimming, Cisco Certified Compatible Display, 3 Year Commercial Warranty</v>
          </cell>
          <cell r="D388">
            <v>16649</v>
          </cell>
          <cell r="E388">
            <v>13579</v>
          </cell>
          <cell r="F388">
            <v>13579</v>
          </cell>
          <cell r="G388">
            <v>11406</v>
          </cell>
          <cell r="H388">
            <v>10863</v>
          </cell>
          <cell r="I388">
            <v>11406</v>
          </cell>
          <cell r="J388">
            <v>11406</v>
          </cell>
          <cell r="K388">
            <v>10835.699999999999</v>
          </cell>
          <cell r="L388">
            <v>10863</v>
          </cell>
          <cell r="M388">
            <v>0.04</v>
          </cell>
          <cell r="O388" t="str">
            <v>NA</v>
          </cell>
          <cell r="S388">
            <v>4414</v>
          </cell>
          <cell r="T388">
            <v>9779</v>
          </cell>
          <cell r="U388">
            <v>0.05</v>
          </cell>
          <cell r="V388">
            <v>29102</v>
          </cell>
          <cell r="W388">
            <v>17381</v>
          </cell>
          <cell r="X388">
            <v>14600</v>
          </cell>
          <cell r="Y388">
            <v>13905</v>
          </cell>
          <cell r="Z388">
            <v>14600</v>
          </cell>
          <cell r="AA388">
            <v>0.04</v>
          </cell>
          <cell r="AC388">
            <v>0</v>
          </cell>
          <cell r="AG388">
            <v>5650</v>
          </cell>
          <cell r="AH388">
            <v>0.05</v>
          </cell>
          <cell r="AI388" t="str">
            <v>N/A</v>
          </cell>
          <cell r="AJ388" t="str">
            <v>N/A</v>
          </cell>
          <cell r="AK388">
            <v>435</v>
          </cell>
          <cell r="AL388">
            <v>10428</v>
          </cell>
          <cell r="AM388">
            <v>10971</v>
          </cell>
          <cell r="AN388">
            <v>13348</v>
          </cell>
          <cell r="BA388" t="str">
            <v xml:space="preserve"> </v>
          </cell>
        </row>
        <row r="389">
          <cell r="B389" t="str">
            <v>V984Q-AVT3</v>
          </cell>
          <cell r="C389" t="str">
            <v xml:space="preserve">MultiSync V984Q  98" LED LCD Public Display Monitor with ATSC/NTSC Tuner bundle (OPS-TM01-BND), 3840 x 2160 (4K / UHD), 500 nits, Anti-Glare Screen, HDMI In x3, DisplayPort In x2/Out, OPS (Reserved for OPS-TM01-BND) and RPi Slot Capable, Local Dimming, Cisco Certified Compatible Display, 3 Year Commercial Warranty </v>
          </cell>
          <cell r="D389">
            <v>17068</v>
          </cell>
          <cell r="E389">
            <v>13878</v>
          </cell>
          <cell r="F389">
            <v>13829</v>
          </cell>
          <cell r="G389">
            <v>11616</v>
          </cell>
          <cell r="H389">
            <v>11063</v>
          </cell>
          <cell r="I389">
            <v>11616</v>
          </cell>
          <cell r="J389">
            <v>11616</v>
          </cell>
          <cell r="K389">
            <v>11616</v>
          </cell>
          <cell r="L389">
            <v>11063</v>
          </cell>
          <cell r="M389">
            <v>0.04</v>
          </cell>
          <cell r="O389" t="str">
            <v>NA</v>
          </cell>
          <cell r="S389">
            <v>4526</v>
          </cell>
          <cell r="T389">
            <v>9399</v>
          </cell>
          <cell r="U389" t="str">
            <v>N/A</v>
          </cell>
          <cell r="V389">
            <v>29834</v>
          </cell>
          <cell r="W389">
            <v>17764</v>
          </cell>
          <cell r="X389">
            <v>14868</v>
          </cell>
          <cell r="Y389">
            <v>14161</v>
          </cell>
          <cell r="Z389">
            <v>14868</v>
          </cell>
          <cell r="AA389">
            <v>0.04</v>
          </cell>
          <cell r="AC389">
            <v>0</v>
          </cell>
          <cell r="AG389">
            <v>5793</v>
          </cell>
          <cell r="AH389" t="str">
            <v>N/A</v>
          </cell>
          <cell r="AI389" t="str">
            <v>N/A</v>
          </cell>
          <cell r="AJ389" t="str">
            <v>N/A</v>
          </cell>
          <cell r="AK389">
            <v>443</v>
          </cell>
          <cell r="AL389">
            <v>10620</v>
          </cell>
          <cell r="AM389">
            <v>11173</v>
          </cell>
          <cell r="AN389">
            <v>13594</v>
          </cell>
          <cell r="BA389" t="str">
            <v xml:space="preserve"> </v>
          </cell>
        </row>
        <row r="390">
          <cell r="B390" t="str">
            <v>V984Q-MPI</v>
          </cell>
          <cell r="C390" t="str">
            <v>MultiSync V984Q 98" SoC powered by RPi including MediaPlayer and CMS platform digital signage display.  Raspberry Pi SoC preinstalled, 500 nits, Anti-Glare Panel, Local Dimming, Cisco Certified Compatible Display, HDMI x3, DP 1.2 x 2/Out, OPS slot, 24/7 runtime, 3 year warranty, stand not included (ST-401)</v>
          </cell>
          <cell r="D390">
            <v>17068</v>
          </cell>
          <cell r="E390">
            <v>13878</v>
          </cell>
          <cell r="F390">
            <v>13829</v>
          </cell>
          <cell r="G390">
            <v>11616</v>
          </cell>
          <cell r="H390">
            <v>11063</v>
          </cell>
          <cell r="I390">
            <v>11616</v>
          </cell>
          <cell r="J390">
            <v>11616</v>
          </cell>
          <cell r="K390">
            <v>11616</v>
          </cell>
          <cell r="L390">
            <v>11063</v>
          </cell>
          <cell r="M390">
            <v>0.04</v>
          </cell>
          <cell r="O390" t="str">
            <v>NA</v>
          </cell>
          <cell r="S390">
            <v>4524</v>
          </cell>
          <cell r="T390">
            <v>9959</v>
          </cell>
          <cell r="U390" t="str">
            <v>N/A</v>
          </cell>
          <cell r="V390">
            <v>29834</v>
          </cell>
          <cell r="W390">
            <v>17764</v>
          </cell>
          <cell r="X390">
            <v>14868</v>
          </cell>
          <cell r="Y390">
            <v>14161</v>
          </cell>
          <cell r="Z390">
            <v>14868</v>
          </cell>
          <cell r="AA390">
            <v>0.04</v>
          </cell>
          <cell r="AC390">
            <v>0</v>
          </cell>
          <cell r="AG390">
            <v>5791</v>
          </cell>
          <cell r="AH390" t="str">
            <v>N/A</v>
          </cell>
          <cell r="AI390" t="str">
            <v>N/A</v>
          </cell>
          <cell r="AJ390" t="str">
            <v>N/A</v>
          </cell>
          <cell r="AK390">
            <v>443</v>
          </cell>
          <cell r="AL390">
            <v>10620</v>
          </cell>
          <cell r="AM390">
            <v>11173</v>
          </cell>
          <cell r="AN390">
            <v>13594</v>
          </cell>
          <cell r="BA390" t="str">
            <v xml:space="preserve"> </v>
          </cell>
        </row>
        <row r="391">
          <cell r="B391" t="str">
            <v>V984Q-PC4</v>
          </cell>
          <cell r="C391" t="str">
            <v>MultiSync V984Q – 98” Direct LED LCD Public Display monitor with internal digital signage PC (OPS-TAA8R-PS), 3840 x 2160 (4K / UHD), 500 cd/m2, Anti-Glare Screen, HDMI In x3, DisplayPort In x2/Out, OPS and RPi Slot Capable, Local Dimming, Cisco Certified Compatible Display, 3 Year Commercial Warranty</v>
          </cell>
          <cell r="D391">
            <v>24330</v>
          </cell>
          <cell r="E391">
            <v>14779</v>
          </cell>
          <cell r="F391">
            <v>14779</v>
          </cell>
          <cell r="G391">
            <v>12414</v>
          </cell>
          <cell r="H391">
            <v>11823</v>
          </cell>
          <cell r="I391">
            <v>12414</v>
          </cell>
          <cell r="J391">
            <v>12414</v>
          </cell>
          <cell r="K391">
            <v>12414</v>
          </cell>
          <cell r="L391">
            <v>11823</v>
          </cell>
          <cell r="M391">
            <v>0.04</v>
          </cell>
          <cell r="O391">
            <v>13744.470000000001</v>
          </cell>
          <cell r="S391">
            <v>4956</v>
          </cell>
          <cell r="T391">
            <v>10639</v>
          </cell>
          <cell r="U391" t="str">
            <v>N/A</v>
          </cell>
          <cell r="V391">
            <v>42529</v>
          </cell>
          <cell r="W391">
            <v>18917</v>
          </cell>
          <cell r="X391">
            <v>15890</v>
          </cell>
          <cell r="Y391">
            <v>15133</v>
          </cell>
          <cell r="Z391">
            <v>15890</v>
          </cell>
          <cell r="AA391">
            <v>0.04</v>
          </cell>
          <cell r="AC391">
            <v>17593</v>
          </cell>
          <cell r="AG391">
            <v>6344</v>
          </cell>
          <cell r="AH391" t="str">
            <v>N/A</v>
          </cell>
          <cell r="AI391" t="str">
            <v>N/A</v>
          </cell>
          <cell r="AJ391" t="str">
            <v>N/A</v>
          </cell>
          <cell r="AK391">
            <v>236</v>
          </cell>
          <cell r="AL391">
            <v>11587</v>
          </cell>
          <cell r="AM391">
            <v>12178</v>
          </cell>
          <cell r="AN391">
            <v>14831</v>
          </cell>
          <cell r="BA391" t="str">
            <v xml:space="preserve"> </v>
          </cell>
        </row>
        <row r="392">
          <cell r="BA392" t="str">
            <v xml:space="preserve"> </v>
          </cell>
        </row>
        <row r="393">
          <cell r="B393" t="str">
            <v>P404</v>
          </cell>
          <cell r="C393" t="str">
            <v>MultiSync P404  40" LED LCD Public Display Monitor 1920 x 1080 (FHD), 700 nits, Anti-Glare Panel,  HDMI 2.0 x2, DP 1.2 x 2/Out, OPS Slot, Rpi Compute Module Compatible, Integrated Media Player, LAN Daisy Chain, Integrated Speakers, Cisco Certified Compatible Display, 5 Year Warranty, stand not included (ST-401)  *NO LONGER ACCEPTING ORDERS*</v>
          </cell>
          <cell r="D393">
            <v>1649</v>
          </cell>
          <cell r="E393">
            <v>1356</v>
          </cell>
          <cell r="F393" t="str">
            <v>No MAP Price</v>
          </cell>
          <cell r="G393">
            <v>986</v>
          </cell>
          <cell r="H393">
            <v>925</v>
          </cell>
          <cell r="I393">
            <v>986</v>
          </cell>
          <cell r="J393">
            <v>986</v>
          </cell>
          <cell r="K393">
            <v>936.69999999999993</v>
          </cell>
          <cell r="L393">
            <v>925</v>
          </cell>
          <cell r="M393">
            <v>0.14000000000000001</v>
          </cell>
          <cell r="O393" t="str">
            <v>NA</v>
          </cell>
          <cell r="S393">
            <v>866</v>
          </cell>
          <cell r="T393">
            <v>829</v>
          </cell>
          <cell r="U393">
            <v>0.05</v>
          </cell>
          <cell r="V393">
            <v>2882</v>
          </cell>
          <cell r="W393">
            <v>1736</v>
          </cell>
          <cell r="X393">
            <v>1262</v>
          </cell>
          <cell r="Y393">
            <v>1184</v>
          </cell>
          <cell r="Z393">
            <v>1262</v>
          </cell>
          <cell r="AA393">
            <v>0.14000000000000001</v>
          </cell>
          <cell r="AC393">
            <v>0</v>
          </cell>
          <cell r="AG393">
            <v>1108</v>
          </cell>
          <cell r="AH393">
            <v>0.05</v>
          </cell>
          <cell r="AI393" t="str">
            <v>N/A</v>
          </cell>
          <cell r="AJ393" t="str">
            <v>N/A</v>
          </cell>
          <cell r="AK393">
            <v>37</v>
          </cell>
          <cell r="AL393">
            <v>888</v>
          </cell>
          <cell r="AM393">
            <v>949</v>
          </cell>
          <cell r="AN393">
            <v>1137</v>
          </cell>
          <cell r="BA393">
            <v>795.5</v>
          </cell>
        </row>
        <row r="394">
          <cell r="B394" t="str">
            <v>P404-AVT3</v>
          </cell>
          <cell r="C394" t="str">
            <v>MultiSync P404  40" LED LCD Public Display Monitor with ATSC/NTSC Tuner bundle (OPS-TM01-BND), 1920 x 1080 (FHD), 700 nits, Anti-Glare Panel,  HDMI 2.0 x2, DP 1.2 x 2/Out, OPS (Reserved for OPS-TM01-BND) and RPi Compute Module Compatible, Integrated Media Player, LAN Daisy Chain, Integrated Speakers, Cisco Certified Compatible Display, 5 Year Warranty, stand not included (ST-401)  *NO LONGER ACCEPTING ORDERS*</v>
          </cell>
          <cell r="D394">
            <v>2068</v>
          </cell>
          <cell r="E394">
            <v>1655</v>
          </cell>
          <cell r="F394" t="str">
            <v>No MAP Price</v>
          </cell>
          <cell r="G394">
            <v>1186</v>
          </cell>
          <cell r="H394">
            <v>1112</v>
          </cell>
          <cell r="I394">
            <v>1186</v>
          </cell>
          <cell r="J394">
            <v>1186</v>
          </cell>
          <cell r="K394">
            <v>1186</v>
          </cell>
          <cell r="L394">
            <v>1112</v>
          </cell>
          <cell r="M394">
            <v>0.14000000000000001</v>
          </cell>
          <cell r="O394" t="str">
            <v>NA</v>
          </cell>
          <cell r="S394">
            <v>978</v>
          </cell>
          <cell r="T394">
            <v>999</v>
          </cell>
          <cell r="U394" t="str">
            <v>N/A</v>
          </cell>
          <cell r="V394">
            <v>3614</v>
          </cell>
          <cell r="W394">
            <v>2118</v>
          </cell>
          <cell r="X394">
            <v>1518</v>
          </cell>
          <cell r="Y394">
            <v>1423</v>
          </cell>
          <cell r="Z394">
            <v>1518</v>
          </cell>
          <cell r="AA394">
            <v>0.14000000000000001</v>
          </cell>
          <cell r="AC394">
            <v>0</v>
          </cell>
          <cell r="AG394">
            <v>1252</v>
          </cell>
          <cell r="AH394" t="str">
            <v>N/A</v>
          </cell>
          <cell r="AI394" t="str">
            <v>N/A</v>
          </cell>
          <cell r="AJ394" t="str">
            <v>N/A</v>
          </cell>
          <cell r="AK394">
            <v>44</v>
          </cell>
          <cell r="AL394">
            <v>1068</v>
          </cell>
          <cell r="AM394">
            <v>1142</v>
          </cell>
          <cell r="AN394">
            <v>1367</v>
          </cell>
          <cell r="BA394">
            <v>956.31999999999994</v>
          </cell>
        </row>
        <row r="395">
          <cell r="B395" t="str">
            <v>P435</v>
          </cell>
          <cell r="C395" t="str">
            <v>MultiSync P435 - 43” LED LCD Public Display Monitor, 3840 x 2160 (UHD), Wide Color Gamut, 24/7, 700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5 Year Commercial Warranty, Stand not included (ST-43M or ST-401) – Replacement unit for P404</v>
          </cell>
          <cell r="D395">
            <v>1999</v>
          </cell>
          <cell r="E395">
            <v>1755</v>
          </cell>
          <cell r="F395">
            <v>1595</v>
          </cell>
          <cell r="G395">
            <v>1276</v>
          </cell>
          <cell r="H395">
            <v>1196</v>
          </cell>
          <cell r="I395">
            <v>1276</v>
          </cell>
          <cell r="J395">
            <v>1276</v>
          </cell>
          <cell r="K395">
            <v>1212.2</v>
          </cell>
          <cell r="L395">
            <v>1196</v>
          </cell>
          <cell r="M395">
            <v>0.04</v>
          </cell>
          <cell r="O395" t="str">
            <v>NA</v>
          </cell>
          <cell r="S395">
            <v>758</v>
          </cell>
          <cell r="T395">
            <v>1079</v>
          </cell>
          <cell r="U395">
            <v>0.05</v>
          </cell>
          <cell r="V395">
            <v>3494</v>
          </cell>
          <cell r="W395">
            <v>2246</v>
          </cell>
          <cell r="X395">
            <v>1633</v>
          </cell>
          <cell r="Y395">
            <v>1531</v>
          </cell>
          <cell r="Z395">
            <v>1633</v>
          </cell>
          <cell r="AA395">
            <v>0.04</v>
          </cell>
          <cell r="AC395">
            <v>0</v>
          </cell>
          <cell r="AG395">
            <v>970</v>
          </cell>
          <cell r="AH395">
            <v>0.05</v>
          </cell>
          <cell r="AI395" t="str">
            <v>N/A</v>
          </cell>
          <cell r="AJ395" t="str">
            <v>N/A</v>
          </cell>
          <cell r="AK395">
            <v>48</v>
          </cell>
          <cell r="AL395">
            <v>1148</v>
          </cell>
          <cell r="AM395">
            <v>1228</v>
          </cell>
          <cell r="AN395">
            <v>1470</v>
          </cell>
          <cell r="BA395">
            <v>1148.1599999999999</v>
          </cell>
        </row>
        <row r="396">
          <cell r="B396" t="str">
            <v>P435-MPi4E</v>
          </cell>
          <cell r="C396" t="str">
            <v>MultiSync P435 - 43” LED LCD Public Display Monitor, 3840 x 2160 (UHD), Wide Color Gamut, 24/7, 700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5 Year Commercial Warranty, Stand not included (ST-43M or ST-401)</v>
          </cell>
          <cell r="D396">
            <v>2250</v>
          </cell>
          <cell r="E396">
            <v>1934</v>
          </cell>
          <cell r="F396">
            <v>1774.1</v>
          </cell>
          <cell r="G396">
            <v>1508</v>
          </cell>
          <cell r="H396">
            <v>1419</v>
          </cell>
          <cell r="I396">
            <v>1508</v>
          </cell>
          <cell r="J396">
            <v>1508</v>
          </cell>
          <cell r="K396">
            <v>1432.6</v>
          </cell>
          <cell r="L396">
            <v>1419</v>
          </cell>
          <cell r="M396">
            <v>0.04</v>
          </cell>
          <cell r="O396" t="str">
            <v>NA</v>
          </cell>
          <cell r="S396">
            <v>1399</v>
          </cell>
          <cell r="T396">
            <v>1279</v>
          </cell>
          <cell r="U396">
            <v>0.05</v>
          </cell>
          <cell r="V396">
            <v>3933</v>
          </cell>
          <cell r="W396">
            <v>2476</v>
          </cell>
          <cell r="X396">
            <v>1930</v>
          </cell>
          <cell r="Y396">
            <v>1816</v>
          </cell>
          <cell r="Z396">
            <v>1930</v>
          </cell>
          <cell r="AA396">
            <v>0.04</v>
          </cell>
          <cell r="AC396" t="str">
            <v/>
          </cell>
          <cell r="AG396">
            <v>1791</v>
          </cell>
          <cell r="AH396">
            <v>0.05</v>
          </cell>
          <cell r="AI396" t="str">
            <v>N/A</v>
          </cell>
          <cell r="AJ396" t="str">
            <v>N/A</v>
          </cell>
          <cell r="AK396">
            <v>57</v>
          </cell>
          <cell r="AL396">
            <v>1362</v>
          </cell>
          <cell r="AM396">
            <v>1451</v>
          </cell>
          <cell r="AN396">
            <v>1743</v>
          </cell>
          <cell r="BA396">
            <v>1362.24</v>
          </cell>
        </row>
        <row r="397">
          <cell r="B397" t="str">
            <v>P435-PC5</v>
          </cell>
          <cell r="C397" t="str">
            <v>MultiSync P435 - 43” LED LCD Public Display Monitor, 3840 x 2160 (UHD), Wide Color Gamut, 24/7, 700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5 Year Commercial Warranty, Stand not included (ST-43M or ST-401)</v>
          </cell>
          <cell r="D397">
            <v>3258</v>
          </cell>
          <cell r="E397">
            <v>2654</v>
          </cell>
          <cell r="F397">
            <v>2494.1</v>
          </cell>
          <cell r="G397">
            <v>2120</v>
          </cell>
          <cell r="H397">
            <v>1995</v>
          </cell>
          <cell r="I397">
            <v>2120</v>
          </cell>
          <cell r="J397">
            <v>2120</v>
          </cell>
          <cell r="K397">
            <v>2014</v>
          </cell>
          <cell r="L397">
            <v>1995</v>
          </cell>
          <cell r="M397">
            <v>0.04</v>
          </cell>
          <cell r="O397" t="str">
            <v>NA</v>
          </cell>
          <cell r="S397">
            <v>1975</v>
          </cell>
          <cell r="T397">
            <v>1799</v>
          </cell>
          <cell r="U397">
            <v>0.05</v>
          </cell>
          <cell r="V397">
            <v>5695</v>
          </cell>
          <cell r="W397">
            <v>3397</v>
          </cell>
          <cell r="X397">
            <v>2714</v>
          </cell>
          <cell r="Y397">
            <v>2554</v>
          </cell>
          <cell r="Z397">
            <v>2714</v>
          </cell>
          <cell r="AA397">
            <v>0.04</v>
          </cell>
          <cell r="AC397" t="str">
            <v/>
          </cell>
          <cell r="AG397">
            <v>2528</v>
          </cell>
          <cell r="AH397">
            <v>0.05</v>
          </cell>
          <cell r="AI397" t="str">
            <v>N/A</v>
          </cell>
          <cell r="AJ397" t="str">
            <v>N/A</v>
          </cell>
          <cell r="AK397">
            <v>80</v>
          </cell>
          <cell r="AL397">
            <v>1915</v>
          </cell>
          <cell r="AM397">
            <v>2040</v>
          </cell>
          <cell r="AN397">
            <v>2452</v>
          </cell>
          <cell r="BA397">
            <v>1915.1999999999998</v>
          </cell>
        </row>
        <row r="398">
          <cell r="B398" t="str">
            <v>P484</v>
          </cell>
          <cell r="C398" t="str">
            <v>MultiSync P484  48" LED LCD Public Display Monitor 1920 x 1080 (FHD), 700 nits, Anti-Glare Panel,  HDMI 2.0 x2, DP 1.2 x 2/Out, OPS Slot, Rpi Compute Module Compatible, Integrated Media Player, LAN Daisy Chain, Integrated Speakers, Cisco Certified Compatible Display, 5 Year Warranty, stand not included (ST-401)  *NO LONGER ACCEPTING ORDERS*</v>
          </cell>
          <cell r="D398">
            <v>1999</v>
          </cell>
          <cell r="E398">
            <v>1650</v>
          </cell>
          <cell r="F398" t="str">
            <v>No MAP Price</v>
          </cell>
          <cell r="G398">
            <v>1200</v>
          </cell>
          <cell r="H398">
            <v>1125</v>
          </cell>
          <cell r="I398">
            <v>1200</v>
          </cell>
          <cell r="J398">
            <v>1200</v>
          </cell>
          <cell r="K398">
            <v>1140</v>
          </cell>
          <cell r="L398">
            <v>1125</v>
          </cell>
          <cell r="M398">
            <v>0.14000000000000001</v>
          </cell>
          <cell r="O398" t="str">
            <v>NA</v>
          </cell>
          <cell r="S398">
            <v>1003</v>
          </cell>
          <cell r="T398">
            <v>1009</v>
          </cell>
          <cell r="U398">
            <v>0.05</v>
          </cell>
          <cell r="V398">
            <v>3494</v>
          </cell>
          <cell r="W398">
            <v>2112</v>
          </cell>
          <cell r="X398">
            <v>1536</v>
          </cell>
          <cell r="Y398">
            <v>1440</v>
          </cell>
          <cell r="Z398">
            <v>1536</v>
          </cell>
          <cell r="AA398">
            <v>0.14000000000000001</v>
          </cell>
          <cell r="AC398">
            <v>0</v>
          </cell>
          <cell r="AG398">
            <v>1284</v>
          </cell>
          <cell r="AH398">
            <v>0.05</v>
          </cell>
          <cell r="AI398" t="str">
            <v>N/A</v>
          </cell>
          <cell r="AJ398" t="str">
            <v>N/A</v>
          </cell>
          <cell r="AK398">
            <v>45</v>
          </cell>
          <cell r="AL398">
            <v>1080</v>
          </cell>
          <cell r="AM398">
            <v>1155</v>
          </cell>
          <cell r="AN398">
            <v>1382</v>
          </cell>
          <cell r="BA398">
            <v>967.5</v>
          </cell>
        </row>
        <row r="399">
          <cell r="B399" t="str">
            <v>P484-AVT3</v>
          </cell>
          <cell r="C399" t="str">
            <v>MultiSync P484  48" LED LCD Public Display Monitor with ATSC/NTSC Tuner bundle (OPS-TM01-BND), 1920 x 1080 (FHD), 700 nits, Anti-Glare Panel,  HDMI 2.0 x2, DP 1.2 x 2/Out, OPS (Reserved for OPS-TM01-BND) and RPi Compute Module Compatible, Integrated Media Player, LAN Daisy Chain, Integrated Speakers, Cisco Certified Compatible Display, 5 Year Warranty, stand not included (ST-401)  *NO LONGER ACCEPTING ORDERS*</v>
          </cell>
          <cell r="D399">
            <v>2418</v>
          </cell>
          <cell r="E399">
            <v>1949</v>
          </cell>
          <cell r="F399" t="str">
            <v>No MAP Price</v>
          </cell>
          <cell r="G399">
            <v>1399</v>
          </cell>
          <cell r="H399">
            <v>1312</v>
          </cell>
          <cell r="I399">
            <v>1399</v>
          </cell>
          <cell r="J399">
            <v>1399</v>
          </cell>
          <cell r="K399">
            <v>1399</v>
          </cell>
          <cell r="L399">
            <v>1312</v>
          </cell>
          <cell r="M399">
            <v>0.14000000000000001</v>
          </cell>
          <cell r="O399" t="str">
            <v>NA</v>
          </cell>
          <cell r="S399">
            <v>1114</v>
          </cell>
          <cell r="T399">
            <v>1179</v>
          </cell>
          <cell r="U399" t="str">
            <v>N/A</v>
          </cell>
          <cell r="V399">
            <v>4226</v>
          </cell>
          <cell r="W399">
            <v>2495</v>
          </cell>
          <cell r="X399">
            <v>1791</v>
          </cell>
          <cell r="Y399">
            <v>1679</v>
          </cell>
          <cell r="Z399">
            <v>1791</v>
          </cell>
          <cell r="AA399">
            <v>0.14000000000000001</v>
          </cell>
          <cell r="AC399">
            <v>0</v>
          </cell>
          <cell r="AG399">
            <v>1426</v>
          </cell>
          <cell r="AH399" t="str">
            <v>N/A</v>
          </cell>
          <cell r="AI399" t="str">
            <v>N/A</v>
          </cell>
          <cell r="AJ399" t="str">
            <v>N/A</v>
          </cell>
          <cell r="AK399">
            <v>52</v>
          </cell>
          <cell r="AL399">
            <v>1260</v>
          </cell>
          <cell r="AM399">
            <v>1347</v>
          </cell>
          <cell r="AN399">
            <v>1612</v>
          </cell>
          <cell r="BA399">
            <v>1128.32</v>
          </cell>
        </row>
        <row r="400">
          <cell r="B400" t="str">
            <v>P495</v>
          </cell>
          <cell r="C400" t="str">
            <v>MultiSync P495 - 49” LED LCD Public Display Monitor, 3840 x 2160 (UHD), Wide Color Gamut, 24/7, 700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5 Year Commercial Warranty, Stand not included (ST-43M or ST-401) – Replacement unit for P484</v>
          </cell>
          <cell r="D400">
            <v>2399</v>
          </cell>
          <cell r="E400">
            <v>1957</v>
          </cell>
          <cell r="F400">
            <v>1779</v>
          </cell>
          <cell r="G400">
            <v>1423</v>
          </cell>
          <cell r="H400">
            <v>1334</v>
          </cell>
          <cell r="I400">
            <v>1423</v>
          </cell>
          <cell r="J400">
            <v>1423</v>
          </cell>
          <cell r="K400">
            <v>1351.85</v>
          </cell>
          <cell r="L400">
            <v>1334</v>
          </cell>
          <cell r="M400">
            <v>0.04</v>
          </cell>
          <cell r="O400" t="str">
            <v>NA</v>
          </cell>
          <cell r="S400">
            <v>851</v>
          </cell>
          <cell r="T400">
            <v>1199</v>
          </cell>
          <cell r="U400">
            <v>0.05</v>
          </cell>
          <cell r="V400">
            <v>4193</v>
          </cell>
          <cell r="W400">
            <v>2505</v>
          </cell>
          <cell r="X400">
            <v>1821</v>
          </cell>
          <cell r="Y400">
            <v>1708</v>
          </cell>
          <cell r="Z400">
            <v>1821</v>
          </cell>
          <cell r="AA400">
            <v>0.04</v>
          </cell>
          <cell r="AC400">
            <v>0</v>
          </cell>
          <cell r="AG400">
            <v>1089</v>
          </cell>
          <cell r="AH400">
            <v>0.05</v>
          </cell>
          <cell r="AI400" t="str">
            <v>N/A</v>
          </cell>
          <cell r="AJ400" t="str">
            <v>N/A</v>
          </cell>
          <cell r="AK400">
            <v>53</v>
          </cell>
          <cell r="AL400">
            <v>1281</v>
          </cell>
          <cell r="AM400">
            <v>1370</v>
          </cell>
          <cell r="AN400">
            <v>1640</v>
          </cell>
          <cell r="BA400">
            <v>1280.6399999999999</v>
          </cell>
        </row>
        <row r="401">
          <cell r="B401" t="str">
            <v>P495-MPi4E</v>
          </cell>
          <cell r="C401" t="str">
            <v xml:space="preserve">MultiSync P495 - 49” LED LCD Public Display Monitor, 3840 x 2160 (UHD), Wide Color Gamut, 24/7, 700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5 Year Commercial Warranty, Stand not included (ST-43M or ST-401) </v>
          </cell>
          <cell r="D401">
            <v>2650</v>
          </cell>
          <cell r="E401">
            <v>2136</v>
          </cell>
          <cell r="F401">
            <v>1958.1</v>
          </cell>
          <cell r="G401">
            <v>1664</v>
          </cell>
          <cell r="H401">
            <v>1566</v>
          </cell>
          <cell r="I401">
            <v>1664</v>
          </cell>
          <cell r="J401">
            <v>1664</v>
          </cell>
          <cell r="K401">
            <v>1580.8</v>
          </cell>
          <cell r="L401">
            <v>1566</v>
          </cell>
          <cell r="M401">
            <v>0.04</v>
          </cell>
          <cell r="O401" t="str">
            <v>NA</v>
          </cell>
          <cell r="S401">
            <v>1546</v>
          </cell>
          <cell r="T401">
            <v>1409</v>
          </cell>
          <cell r="U401">
            <v>0.05</v>
          </cell>
          <cell r="V401">
            <v>4632</v>
          </cell>
          <cell r="W401">
            <v>2734</v>
          </cell>
          <cell r="X401">
            <v>2130</v>
          </cell>
          <cell r="Y401">
            <v>2004</v>
          </cell>
          <cell r="Z401">
            <v>2130</v>
          </cell>
          <cell r="AA401">
            <v>0.04</v>
          </cell>
          <cell r="AC401" t="str">
            <v/>
          </cell>
          <cell r="AG401">
            <v>1979</v>
          </cell>
          <cell r="AH401">
            <v>0.05</v>
          </cell>
          <cell r="AI401" t="str">
            <v>N/A</v>
          </cell>
          <cell r="AJ401" t="str">
            <v>N/A</v>
          </cell>
          <cell r="AK401">
            <v>63</v>
          </cell>
          <cell r="AL401">
            <v>1503</v>
          </cell>
          <cell r="AM401">
            <v>1601</v>
          </cell>
          <cell r="AN401">
            <v>1923</v>
          </cell>
          <cell r="BA401">
            <v>1503.36</v>
          </cell>
        </row>
        <row r="402">
          <cell r="B402" t="str">
            <v>P495-PC5</v>
          </cell>
          <cell r="C402" t="str">
            <v>MultiSync P495 - 49” LED LCD Public Display Monitor, 3840 x 2160 (UHD), Wide Color Gamut, 24/7, 700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5 Year Commercial Warranty, Stand not included (ST-43M or ST-401)</v>
          </cell>
          <cell r="D402">
            <v>3658</v>
          </cell>
          <cell r="E402">
            <v>2856</v>
          </cell>
          <cell r="F402">
            <v>2678.1</v>
          </cell>
          <cell r="G402">
            <v>2276</v>
          </cell>
          <cell r="H402">
            <v>2142</v>
          </cell>
          <cell r="I402">
            <v>2276</v>
          </cell>
          <cell r="J402">
            <v>2276</v>
          </cell>
          <cell r="K402">
            <v>2162.1999999999998</v>
          </cell>
          <cell r="L402">
            <v>2142</v>
          </cell>
          <cell r="M402">
            <v>0.04</v>
          </cell>
          <cell r="O402" t="str">
            <v>NA</v>
          </cell>
          <cell r="S402">
            <v>2122</v>
          </cell>
          <cell r="T402">
            <v>1929</v>
          </cell>
          <cell r="U402">
            <v>0.05</v>
          </cell>
          <cell r="V402">
            <v>6394</v>
          </cell>
          <cell r="W402">
            <v>3656</v>
          </cell>
          <cell r="X402">
            <v>2913</v>
          </cell>
          <cell r="Y402">
            <v>2742</v>
          </cell>
          <cell r="Z402">
            <v>2913</v>
          </cell>
          <cell r="AA402">
            <v>0.04</v>
          </cell>
          <cell r="AC402" t="str">
            <v/>
          </cell>
          <cell r="AG402">
            <v>2716</v>
          </cell>
          <cell r="AH402">
            <v>0.05</v>
          </cell>
          <cell r="AI402" t="str">
            <v>N/A</v>
          </cell>
          <cell r="AJ402" t="str">
            <v>N/A</v>
          </cell>
          <cell r="AK402">
            <v>86</v>
          </cell>
          <cell r="AL402">
            <v>2056</v>
          </cell>
          <cell r="AM402">
            <v>2190</v>
          </cell>
          <cell r="AN402">
            <v>2632</v>
          </cell>
          <cell r="BA402">
            <v>2056.3199999999997</v>
          </cell>
        </row>
        <row r="403">
          <cell r="B403" t="str">
            <v>P554</v>
          </cell>
          <cell r="C403" t="str">
            <v>MultiSync P554  55" LED LCD Public Display Monitor 1920 x 1080 (FHD), 700 nits, Anti-Glare Panel,  HDMI 2.0 x2, DP 1.2 x 2/Out, OPS Slot, Rpi Compute Module Compatible, Integrated Media Player, LAN Daisy Chain, Integrated Speakers, Cisco Certified Compatible Display, 5 Year Warranty, stand not included (ST-401) - No Longer Accepting Orders</v>
          </cell>
          <cell r="D403">
            <v>3999</v>
          </cell>
          <cell r="E403">
            <v>2529</v>
          </cell>
          <cell r="F403">
            <v>2299</v>
          </cell>
          <cell r="G403">
            <v>1839</v>
          </cell>
          <cell r="H403">
            <v>1724</v>
          </cell>
          <cell r="I403">
            <v>1839</v>
          </cell>
          <cell r="J403">
            <v>1839</v>
          </cell>
          <cell r="K403">
            <v>1747.05</v>
          </cell>
          <cell r="L403">
            <v>1724</v>
          </cell>
          <cell r="M403">
            <v>7.0000000000000007E-2</v>
          </cell>
          <cell r="O403" t="str">
            <v>NA</v>
          </cell>
          <cell r="S403">
            <v>1293</v>
          </cell>
          <cell r="T403">
            <v>1549</v>
          </cell>
          <cell r="U403">
            <v>0.05</v>
          </cell>
          <cell r="V403">
            <v>6990</v>
          </cell>
          <cell r="W403">
            <v>3237</v>
          </cell>
          <cell r="X403">
            <v>2354</v>
          </cell>
          <cell r="Y403">
            <v>2207</v>
          </cell>
          <cell r="Z403">
            <v>2354</v>
          </cell>
          <cell r="AA403">
            <v>7.0000000000000007E-2</v>
          </cell>
          <cell r="AC403">
            <v>0</v>
          </cell>
          <cell r="AG403">
            <v>1655</v>
          </cell>
          <cell r="AH403">
            <v>0.05</v>
          </cell>
          <cell r="AI403" t="str">
            <v>N/A</v>
          </cell>
          <cell r="AJ403" t="str">
            <v>N/A</v>
          </cell>
          <cell r="AK403">
            <v>69</v>
          </cell>
          <cell r="AL403">
            <v>1655</v>
          </cell>
          <cell r="AM403">
            <v>1770</v>
          </cell>
          <cell r="AN403">
            <v>2119</v>
          </cell>
          <cell r="BA403">
            <v>1603.32</v>
          </cell>
        </row>
        <row r="404">
          <cell r="B404" t="str">
            <v>P555</v>
          </cell>
          <cell r="C404" t="str">
            <v xml:space="preserve">MultiSync P555 - 55” LED LCD Public Display Monitor, 3840 x 2160 (UHD), Wide Color Gamut, 24/7, 700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5 Year Commercial Warranty, Stand not included (ST-43M or ST-401) – Replacement unit for P554 </v>
          </cell>
          <cell r="D404">
            <v>3999</v>
          </cell>
          <cell r="E404">
            <v>2683</v>
          </cell>
          <cell r="F404">
            <v>2439</v>
          </cell>
          <cell r="G404">
            <v>1951</v>
          </cell>
          <cell r="H404">
            <v>1829</v>
          </cell>
          <cell r="I404">
            <v>1951</v>
          </cell>
          <cell r="J404">
            <v>1951</v>
          </cell>
          <cell r="K404">
            <v>1853.4499999999998</v>
          </cell>
          <cell r="L404">
            <v>1829</v>
          </cell>
          <cell r="M404">
            <v>7.0000000000000007E-2</v>
          </cell>
          <cell r="O404" t="str">
            <v>NA</v>
          </cell>
          <cell r="S404">
            <v>943</v>
          </cell>
          <cell r="T404">
            <v>1649</v>
          </cell>
          <cell r="U404">
            <v>0.05</v>
          </cell>
          <cell r="V404">
            <v>6990</v>
          </cell>
          <cell r="W404">
            <v>3434</v>
          </cell>
          <cell r="X404">
            <v>2497</v>
          </cell>
          <cell r="Y404">
            <v>2341</v>
          </cell>
          <cell r="Z404">
            <v>2497</v>
          </cell>
          <cell r="AA404">
            <v>7.0000000000000007E-2</v>
          </cell>
          <cell r="AC404">
            <v>0</v>
          </cell>
          <cell r="AG404">
            <v>1207</v>
          </cell>
          <cell r="AH404">
            <v>0.05</v>
          </cell>
          <cell r="AI404" t="str">
            <v>N/A</v>
          </cell>
          <cell r="AJ404" t="str">
            <v>N/A</v>
          </cell>
          <cell r="AK404">
            <v>73</v>
          </cell>
          <cell r="AL404">
            <v>1756</v>
          </cell>
          <cell r="AM404">
            <v>1878</v>
          </cell>
          <cell r="AN404">
            <v>2248</v>
          </cell>
          <cell r="BA404">
            <v>1700.9699999999998</v>
          </cell>
        </row>
        <row r="405">
          <cell r="B405" t="str">
            <v>P555-MPi4E</v>
          </cell>
          <cell r="C405" t="str">
            <v>MultiSync P555 - 55” LED LCD Public Display Monitor, 3840 x 2160 (UHD), Wide Color Gamut, 24/7, 700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5 Year Commercial Warranty, Stand not included (ST-43M or ST-401)</v>
          </cell>
          <cell r="D405">
            <v>4250</v>
          </cell>
          <cell r="E405">
            <v>2862</v>
          </cell>
          <cell r="F405">
            <v>2618.1</v>
          </cell>
          <cell r="G405">
            <v>2225</v>
          </cell>
          <cell r="H405">
            <v>2094</v>
          </cell>
          <cell r="I405">
            <v>2225</v>
          </cell>
          <cell r="J405">
            <v>2225</v>
          </cell>
          <cell r="K405">
            <v>2113.75</v>
          </cell>
          <cell r="L405">
            <v>2094</v>
          </cell>
          <cell r="M405">
            <v>0.04</v>
          </cell>
          <cell r="O405" t="str">
            <v>NA</v>
          </cell>
          <cell r="S405">
            <v>2074</v>
          </cell>
          <cell r="T405">
            <v>1879</v>
          </cell>
          <cell r="U405">
            <v>0.05</v>
          </cell>
          <cell r="V405">
            <v>7429</v>
          </cell>
          <cell r="W405">
            <v>3663</v>
          </cell>
          <cell r="X405">
            <v>2848</v>
          </cell>
          <cell r="Y405">
            <v>2680</v>
          </cell>
          <cell r="Z405">
            <v>2848</v>
          </cell>
          <cell r="AA405">
            <v>0.04</v>
          </cell>
          <cell r="AC405" t="str">
            <v/>
          </cell>
          <cell r="AG405">
            <v>2655</v>
          </cell>
          <cell r="AH405">
            <v>0.05</v>
          </cell>
          <cell r="AI405" t="str">
            <v>N/A</v>
          </cell>
          <cell r="AJ405" t="str">
            <v>N/A</v>
          </cell>
          <cell r="AK405">
            <v>84</v>
          </cell>
          <cell r="AL405">
            <v>2010</v>
          </cell>
          <cell r="AM405">
            <v>2141</v>
          </cell>
          <cell r="AN405">
            <v>2572</v>
          </cell>
          <cell r="BA405">
            <v>2010.24</v>
          </cell>
        </row>
        <row r="406">
          <cell r="B406" t="str">
            <v>P555-PC5</v>
          </cell>
          <cell r="C406" t="str">
            <v xml:space="preserve">MultiSync P555 - 55” LED LCD Public Display Monitor, 3840 x 2160 (UHD), Wide Color Gamut, 24/7, 700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5 Year Commercial Warranty, Stand not included (ST-43M or ST-401) </v>
          </cell>
          <cell r="D406">
            <v>5258</v>
          </cell>
          <cell r="E406">
            <v>3582</v>
          </cell>
          <cell r="F406">
            <v>3338.1</v>
          </cell>
          <cell r="G406">
            <v>2837</v>
          </cell>
          <cell r="H406">
            <v>2670</v>
          </cell>
          <cell r="I406">
            <v>2837</v>
          </cell>
          <cell r="J406">
            <v>2837</v>
          </cell>
          <cell r="K406">
            <v>2695.15</v>
          </cell>
          <cell r="L406">
            <v>2670</v>
          </cell>
          <cell r="M406">
            <v>0.04</v>
          </cell>
          <cell r="O406" t="str">
            <v>NA</v>
          </cell>
          <cell r="S406">
            <v>2650</v>
          </cell>
          <cell r="T406">
            <v>2399</v>
          </cell>
          <cell r="U406">
            <v>0.05</v>
          </cell>
          <cell r="V406">
            <v>9191</v>
          </cell>
          <cell r="W406">
            <v>4585</v>
          </cell>
          <cell r="X406">
            <v>3631</v>
          </cell>
          <cell r="Y406">
            <v>3418</v>
          </cell>
          <cell r="Z406">
            <v>3631</v>
          </cell>
          <cell r="AA406">
            <v>0.04</v>
          </cell>
          <cell r="AC406" t="str">
            <v/>
          </cell>
          <cell r="AG406">
            <v>3392</v>
          </cell>
          <cell r="AH406">
            <v>0.05</v>
          </cell>
          <cell r="AI406" t="str">
            <v>N/A</v>
          </cell>
          <cell r="AJ406" t="str">
            <v>N/A</v>
          </cell>
          <cell r="AK406">
            <v>107</v>
          </cell>
          <cell r="AL406">
            <v>2563</v>
          </cell>
          <cell r="AM406">
            <v>2730</v>
          </cell>
          <cell r="AN406">
            <v>3281</v>
          </cell>
          <cell r="BA406">
            <v>2563.1999999999998</v>
          </cell>
        </row>
        <row r="407">
          <cell r="BA407" t="str">
            <v xml:space="preserve"> </v>
          </cell>
        </row>
        <row r="408">
          <cell r="B408" t="str">
            <v>X554HB</v>
          </cell>
          <cell r="C408" t="str">
            <v>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*LIMITED AVAILABILITY*</v>
          </cell>
          <cell r="D408">
            <v>7499</v>
          </cell>
          <cell r="E408">
            <v>5829</v>
          </cell>
          <cell r="F408">
            <v>5299</v>
          </cell>
          <cell r="G408">
            <v>2323</v>
          </cell>
          <cell r="H408">
            <v>2300</v>
          </cell>
          <cell r="I408">
            <v>2323</v>
          </cell>
          <cell r="J408">
            <v>2323</v>
          </cell>
          <cell r="K408">
            <v>2206.85</v>
          </cell>
          <cell r="L408">
            <v>2300</v>
          </cell>
          <cell r="M408">
            <v>7.0000000000000007E-2</v>
          </cell>
          <cell r="O408" t="str">
            <v>NA</v>
          </cell>
          <cell r="S408">
            <v>2232</v>
          </cell>
          <cell r="T408">
            <v>2069</v>
          </cell>
          <cell r="U408">
            <v>0.05</v>
          </cell>
          <cell r="V408">
            <v>9599</v>
          </cell>
          <cell r="W408">
            <v>10439</v>
          </cell>
          <cell r="X408">
            <v>2973</v>
          </cell>
          <cell r="Y408">
            <v>2944</v>
          </cell>
          <cell r="Z408">
            <v>2973</v>
          </cell>
          <cell r="AA408">
            <v>7.0000000000000007E-2</v>
          </cell>
          <cell r="AC408">
            <v>0</v>
          </cell>
          <cell r="AG408">
            <v>2857</v>
          </cell>
          <cell r="AH408">
            <v>0.05</v>
          </cell>
          <cell r="AI408" t="str">
            <v>N/A</v>
          </cell>
          <cell r="AJ408" t="str">
            <v>N/A</v>
          </cell>
          <cell r="AK408">
            <v>138</v>
          </cell>
          <cell r="AL408">
            <v>2162</v>
          </cell>
          <cell r="AM408">
            <v>2185</v>
          </cell>
          <cell r="AN408">
            <v>2767</v>
          </cell>
          <cell r="BA408" t="str">
            <v xml:space="preserve"> </v>
          </cell>
        </row>
        <row r="409">
          <cell r="B409" t="str">
            <v>X754HB</v>
          </cell>
          <cell r="C409" t="str">
            <v>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v>
          </cell>
          <cell r="D409">
            <v>14999</v>
          </cell>
          <cell r="E409">
            <v>12429</v>
          </cell>
          <cell r="F409">
            <v>11299</v>
          </cell>
          <cell r="G409">
            <v>8559</v>
          </cell>
          <cell r="H409">
            <v>8474</v>
          </cell>
          <cell r="I409">
            <v>8559</v>
          </cell>
          <cell r="J409">
            <v>8559</v>
          </cell>
          <cell r="K409">
            <v>8131.0499999999993</v>
          </cell>
          <cell r="L409">
            <v>8474</v>
          </cell>
          <cell r="M409">
            <v>7.0000000000000007E-2</v>
          </cell>
          <cell r="O409" t="str">
            <v>NA</v>
          </cell>
          <cell r="S409">
            <v>4852</v>
          </cell>
          <cell r="T409">
            <v>7629</v>
          </cell>
          <cell r="U409">
            <v>0.05</v>
          </cell>
          <cell r="V409">
            <v>26218</v>
          </cell>
          <cell r="W409">
            <v>15909</v>
          </cell>
          <cell r="X409">
            <v>10956</v>
          </cell>
          <cell r="Y409">
            <v>10847</v>
          </cell>
          <cell r="Z409">
            <v>10956</v>
          </cell>
          <cell r="AA409">
            <v>7.0000000000000007E-2</v>
          </cell>
          <cell r="AC409">
            <v>0</v>
          </cell>
          <cell r="AG409">
            <v>6211</v>
          </cell>
          <cell r="AH409">
            <v>0.05</v>
          </cell>
          <cell r="AI409" t="str">
            <v>N/A</v>
          </cell>
          <cell r="AJ409" t="str">
            <v>N/A</v>
          </cell>
          <cell r="AK409">
            <v>508</v>
          </cell>
          <cell r="AL409">
            <v>7966</v>
          </cell>
          <cell r="AM409">
            <v>8051</v>
          </cell>
          <cell r="AN409">
            <v>10197</v>
          </cell>
          <cell r="BA409" t="str">
            <v xml:space="preserve"> </v>
          </cell>
        </row>
        <row r="411">
          <cell r="B411" t="str">
            <v>UN462A</v>
          </cell>
          <cell r="C411" t="str">
            <v>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v>
          </cell>
          <cell r="D411">
            <v>5999</v>
          </cell>
          <cell r="E411">
            <v>2675</v>
          </cell>
          <cell r="F411">
            <v>2675</v>
          </cell>
          <cell r="G411">
            <v>2113</v>
          </cell>
          <cell r="H411">
            <v>2006</v>
          </cell>
          <cell r="I411">
            <v>2113</v>
          </cell>
          <cell r="J411">
            <v>2113</v>
          </cell>
          <cell r="K411">
            <v>2007.35</v>
          </cell>
          <cell r="L411">
            <v>2006</v>
          </cell>
          <cell r="M411">
            <v>7.0000000000000007E-2</v>
          </cell>
          <cell r="O411" t="str">
            <v>NA</v>
          </cell>
          <cell r="S411">
            <v>1203</v>
          </cell>
          <cell r="T411">
            <v>1809</v>
          </cell>
          <cell r="U411">
            <v>0.05</v>
          </cell>
          <cell r="V411">
            <v>10486</v>
          </cell>
          <cell r="W411">
            <v>3424</v>
          </cell>
          <cell r="X411">
            <v>2705</v>
          </cell>
          <cell r="Y411">
            <v>2568</v>
          </cell>
          <cell r="Z411">
            <v>2705</v>
          </cell>
          <cell r="AA411">
            <v>7.0000000000000007E-2</v>
          </cell>
          <cell r="AC411">
            <v>0</v>
          </cell>
          <cell r="AG411">
            <v>1540</v>
          </cell>
          <cell r="AH411">
            <v>0.05</v>
          </cell>
          <cell r="AI411" t="str">
            <v>N/A</v>
          </cell>
          <cell r="AJ411" t="str">
            <v>N/A</v>
          </cell>
          <cell r="AK411">
            <v>120</v>
          </cell>
          <cell r="AL411">
            <v>1886</v>
          </cell>
          <cell r="AM411">
            <v>1993</v>
          </cell>
          <cell r="AN411">
            <v>2414</v>
          </cell>
          <cell r="BA411" t="str">
            <v xml:space="preserve"> </v>
          </cell>
        </row>
        <row r="412">
          <cell r="B412" t="str">
            <v>UN462VA</v>
          </cell>
          <cell r="C412" t="str">
            <v>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 *Limited Availability*</v>
          </cell>
          <cell r="D412">
            <v>4699</v>
          </cell>
          <cell r="E412">
            <v>2575</v>
          </cell>
          <cell r="F412">
            <v>2575</v>
          </cell>
          <cell r="G412">
            <v>2034</v>
          </cell>
          <cell r="H412">
            <v>1931</v>
          </cell>
          <cell r="I412">
            <v>2034</v>
          </cell>
          <cell r="J412">
            <v>2034</v>
          </cell>
          <cell r="K412">
            <v>1932.3</v>
          </cell>
          <cell r="L412">
            <v>1931</v>
          </cell>
          <cell r="M412">
            <v>7.0000000000000007E-2</v>
          </cell>
          <cell r="O412" t="str">
            <v>NA</v>
          </cell>
          <cell r="S412">
            <v>1148</v>
          </cell>
          <cell r="T412">
            <v>1739</v>
          </cell>
          <cell r="U412">
            <v>0.05</v>
          </cell>
          <cell r="V412">
            <v>8213</v>
          </cell>
          <cell r="W412">
            <v>3296</v>
          </cell>
          <cell r="X412">
            <v>2604</v>
          </cell>
          <cell r="Y412">
            <v>2472</v>
          </cell>
          <cell r="Z412">
            <v>2604</v>
          </cell>
          <cell r="AA412">
            <v>7.0000000000000007E-2</v>
          </cell>
          <cell r="AC412">
            <v>0</v>
          </cell>
          <cell r="AG412">
            <v>1469</v>
          </cell>
          <cell r="AH412">
            <v>0.05</v>
          </cell>
          <cell r="AI412" t="str">
            <v>N/A</v>
          </cell>
          <cell r="AJ412" t="str">
            <v>N/A</v>
          </cell>
          <cell r="AK412">
            <v>116</v>
          </cell>
          <cell r="AL412">
            <v>1815</v>
          </cell>
          <cell r="AM412">
            <v>1918</v>
          </cell>
          <cell r="AN412">
            <v>2324</v>
          </cell>
          <cell r="BA412" t="str">
            <v xml:space="preserve"> </v>
          </cell>
        </row>
        <row r="413">
          <cell r="B413" t="str">
            <v>UN492S</v>
          </cell>
          <cell r="C413" t="str">
            <v>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413">
            <v>6399</v>
          </cell>
          <cell r="E413">
            <v>4245</v>
          </cell>
          <cell r="F413">
            <v>4245</v>
          </cell>
          <cell r="G413">
            <v>3354</v>
          </cell>
          <cell r="H413">
            <v>3184</v>
          </cell>
          <cell r="I413">
            <v>3354</v>
          </cell>
          <cell r="J413">
            <v>3354</v>
          </cell>
          <cell r="K413">
            <v>3186.2999999999997</v>
          </cell>
          <cell r="L413">
            <v>3184</v>
          </cell>
          <cell r="M413">
            <v>7.0000000000000007E-2</v>
          </cell>
          <cell r="O413" t="str">
            <v>NA</v>
          </cell>
          <cell r="S413">
            <v>1451</v>
          </cell>
          <cell r="T413">
            <v>2869</v>
          </cell>
          <cell r="U413">
            <v>0.05</v>
          </cell>
          <cell r="V413">
            <v>11185</v>
          </cell>
          <cell r="W413">
            <v>5434</v>
          </cell>
          <cell r="X413">
            <v>4293</v>
          </cell>
          <cell r="Y413">
            <v>4076</v>
          </cell>
          <cell r="Z413">
            <v>4293</v>
          </cell>
          <cell r="AA413">
            <v>7.0000000000000007E-2</v>
          </cell>
          <cell r="AC413">
            <v>0</v>
          </cell>
          <cell r="AG413">
            <v>1857</v>
          </cell>
          <cell r="AH413">
            <v>0.05</v>
          </cell>
          <cell r="AI413" t="str">
            <v>N/A</v>
          </cell>
          <cell r="AJ413" t="str">
            <v>N/A</v>
          </cell>
          <cell r="AK413">
            <v>191</v>
          </cell>
          <cell r="AL413">
            <v>2993</v>
          </cell>
          <cell r="AM413">
            <v>3163</v>
          </cell>
          <cell r="AN413">
            <v>3832</v>
          </cell>
          <cell r="BA413" t="str">
            <v xml:space="preserve"> </v>
          </cell>
        </row>
        <row r="414">
          <cell r="B414" t="str">
            <v>UN552</v>
          </cell>
          <cell r="C414" t="str">
            <v>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v>
          </cell>
          <cell r="D414">
            <v>9399</v>
          </cell>
          <cell r="E414">
            <v>4639</v>
          </cell>
          <cell r="F414">
            <v>4639</v>
          </cell>
          <cell r="G414">
            <v>3665</v>
          </cell>
          <cell r="H414">
            <v>3479</v>
          </cell>
          <cell r="I414">
            <v>3665</v>
          </cell>
          <cell r="J414">
            <v>3665</v>
          </cell>
          <cell r="K414">
            <v>3481.75</v>
          </cell>
          <cell r="L414">
            <v>3479</v>
          </cell>
          <cell r="M414">
            <v>7.0000000000000007E-2</v>
          </cell>
          <cell r="O414" t="str">
            <v>NA</v>
          </cell>
          <cell r="S414">
            <v>1421</v>
          </cell>
          <cell r="T414">
            <v>3129</v>
          </cell>
          <cell r="U414">
            <v>0.05</v>
          </cell>
          <cell r="V414">
            <v>16429</v>
          </cell>
          <cell r="W414">
            <v>5938</v>
          </cell>
          <cell r="X414">
            <v>4691</v>
          </cell>
          <cell r="Y414">
            <v>4453</v>
          </cell>
          <cell r="Z414">
            <v>4691</v>
          </cell>
          <cell r="AA414">
            <v>7.0000000000000007E-2</v>
          </cell>
          <cell r="AC414">
            <v>0</v>
          </cell>
          <cell r="AG414">
            <v>1819</v>
          </cell>
          <cell r="AH414">
            <v>0.05</v>
          </cell>
          <cell r="AI414" t="str">
            <v>N/A</v>
          </cell>
          <cell r="AJ414" t="str">
            <v>N/A</v>
          </cell>
          <cell r="AK414">
            <v>209</v>
          </cell>
          <cell r="AL414">
            <v>3270</v>
          </cell>
          <cell r="AM414">
            <v>3456</v>
          </cell>
          <cell r="AN414">
            <v>4185</v>
          </cell>
          <cell r="BA414" t="str">
            <v xml:space="preserve"> </v>
          </cell>
        </row>
        <row r="415">
          <cell r="B415" t="str">
            <v>UN552V</v>
          </cell>
          <cell r="C415" t="str">
            <v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v>
          </cell>
          <cell r="D415">
            <v>6999</v>
          </cell>
          <cell r="E415">
            <v>4299</v>
          </cell>
          <cell r="F415">
            <v>4299</v>
          </cell>
          <cell r="G415">
            <v>3396</v>
          </cell>
          <cell r="H415">
            <v>3224</v>
          </cell>
          <cell r="I415">
            <v>3396</v>
          </cell>
          <cell r="J415">
            <v>3396</v>
          </cell>
          <cell r="K415">
            <v>3226.2</v>
          </cell>
          <cell r="L415">
            <v>3224</v>
          </cell>
          <cell r="M415">
            <v>7.0000000000000007E-2</v>
          </cell>
          <cell r="O415" t="str">
            <v>NA</v>
          </cell>
          <cell r="S415">
            <v>1279</v>
          </cell>
          <cell r="T415">
            <v>2899</v>
          </cell>
          <cell r="U415">
            <v>0.05</v>
          </cell>
          <cell r="V415">
            <v>12234</v>
          </cell>
          <cell r="W415">
            <v>5503</v>
          </cell>
          <cell r="X415">
            <v>4347</v>
          </cell>
          <cell r="Y415">
            <v>4127</v>
          </cell>
          <cell r="Z415">
            <v>4347</v>
          </cell>
          <cell r="AA415">
            <v>7.0000000000000007E-2</v>
          </cell>
          <cell r="AC415">
            <v>0</v>
          </cell>
          <cell r="AG415">
            <v>1637</v>
          </cell>
          <cell r="AH415">
            <v>0.05</v>
          </cell>
          <cell r="AI415" t="str">
            <v>N/A</v>
          </cell>
          <cell r="AJ415" t="str">
            <v>N/A</v>
          </cell>
          <cell r="AK415">
            <v>193</v>
          </cell>
          <cell r="AL415">
            <v>3031</v>
          </cell>
          <cell r="AM415">
            <v>3203</v>
          </cell>
          <cell r="AN415">
            <v>3880</v>
          </cell>
          <cell r="BA415" t="str">
            <v xml:space="preserve"> </v>
          </cell>
        </row>
        <row r="416">
          <cell r="B416" t="str">
            <v>UN552S</v>
          </cell>
          <cell r="C416" t="str">
            <v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v>
          </cell>
          <cell r="D416">
            <v>9999</v>
          </cell>
          <cell r="E416">
            <v>5399</v>
          </cell>
          <cell r="F416">
            <v>5399</v>
          </cell>
          <cell r="G416">
            <v>4265</v>
          </cell>
          <cell r="H416">
            <v>4049</v>
          </cell>
          <cell r="I416">
            <v>4265</v>
          </cell>
          <cell r="J416">
            <v>4265</v>
          </cell>
          <cell r="K416">
            <v>4051.75</v>
          </cell>
          <cell r="L416">
            <v>4049</v>
          </cell>
          <cell r="M416">
            <v>7.0000000000000007E-2</v>
          </cell>
          <cell r="O416" t="str">
            <v>NA</v>
          </cell>
          <cell r="S416">
            <v>1851</v>
          </cell>
          <cell r="T416">
            <v>3639</v>
          </cell>
          <cell r="U416">
            <v>0.05</v>
          </cell>
          <cell r="V416">
            <v>17478</v>
          </cell>
          <cell r="W416">
            <v>6911</v>
          </cell>
          <cell r="X416">
            <v>5459</v>
          </cell>
          <cell r="Y416">
            <v>5183</v>
          </cell>
          <cell r="Z416">
            <v>5459</v>
          </cell>
          <cell r="AA416">
            <v>7.0000000000000007E-2</v>
          </cell>
          <cell r="AC416">
            <v>0</v>
          </cell>
          <cell r="AG416">
            <v>2369</v>
          </cell>
          <cell r="AH416">
            <v>0.05</v>
          </cell>
          <cell r="AI416" t="str">
            <v>N/A</v>
          </cell>
          <cell r="AJ416" t="str">
            <v>N/A</v>
          </cell>
          <cell r="AK416">
            <v>243</v>
          </cell>
          <cell r="AL416">
            <v>3806</v>
          </cell>
          <cell r="AM416">
            <v>4022</v>
          </cell>
          <cell r="AN416">
            <v>4872</v>
          </cell>
          <cell r="BA416" t="str">
            <v xml:space="preserve"> </v>
          </cell>
        </row>
        <row r="417">
          <cell r="B417" t="str">
            <v>UN552VS</v>
          </cell>
          <cell r="C417" t="str">
            <v>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v>
          </cell>
          <cell r="D417">
            <v>7499</v>
          </cell>
          <cell r="E417">
            <v>4839</v>
          </cell>
          <cell r="F417">
            <v>4839</v>
          </cell>
          <cell r="G417">
            <v>3823</v>
          </cell>
          <cell r="H417">
            <v>3629</v>
          </cell>
          <cell r="I417">
            <v>3823</v>
          </cell>
          <cell r="J417">
            <v>3823</v>
          </cell>
          <cell r="K417">
            <v>3631.85</v>
          </cell>
          <cell r="L417">
            <v>3629</v>
          </cell>
          <cell r="M417">
            <v>7.0000000000000007E-2</v>
          </cell>
          <cell r="O417" t="str">
            <v>NA</v>
          </cell>
          <cell r="S417">
            <v>1681</v>
          </cell>
          <cell r="T417">
            <v>3269</v>
          </cell>
          <cell r="U417">
            <v>0.05</v>
          </cell>
          <cell r="V417">
            <v>13108</v>
          </cell>
          <cell r="W417">
            <v>6194</v>
          </cell>
          <cell r="X417">
            <v>4893</v>
          </cell>
          <cell r="Y417">
            <v>4645</v>
          </cell>
          <cell r="Z417">
            <v>4893</v>
          </cell>
          <cell r="AA417">
            <v>7.0000000000000007E-2</v>
          </cell>
          <cell r="AC417">
            <v>0</v>
          </cell>
          <cell r="AG417">
            <v>2152</v>
          </cell>
          <cell r="AH417">
            <v>0.05</v>
          </cell>
          <cell r="AI417" t="str">
            <v>N/A</v>
          </cell>
          <cell r="AJ417" t="str">
            <v>N/A</v>
          </cell>
          <cell r="AK417">
            <v>218</v>
          </cell>
          <cell r="AL417">
            <v>3411</v>
          </cell>
          <cell r="AM417">
            <v>3605</v>
          </cell>
          <cell r="AN417">
            <v>4366</v>
          </cell>
          <cell r="BA417" t="str">
            <v xml:space="preserve"> </v>
          </cell>
        </row>
        <row r="418">
          <cell r="BA418" t="str">
            <v xml:space="preserve"> </v>
          </cell>
        </row>
        <row r="419">
          <cell r="B419" t="str">
            <v>BT421</v>
          </cell>
          <cell r="C419" t="str">
            <v>BT421, 42” 16:4 aspect ratio stretch type LCD display, VA glass, 700 cd/m2, 44% haze, 1920 x 480 native resolution, DVI-D x2 / Out, LAN or RS232C Control, Landscape/Portrait, 3 year warranty</v>
          </cell>
          <cell r="D419">
            <v>3599</v>
          </cell>
          <cell r="E419">
            <v>3057</v>
          </cell>
          <cell r="F419">
            <v>2779</v>
          </cell>
          <cell r="G419">
            <v>2334</v>
          </cell>
          <cell r="H419">
            <v>2223</v>
          </cell>
          <cell r="I419">
            <v>2334</v>
          </cell>
          <cell r="J419">
            <v>2334</v>
          </cell>
          <cell r="K419">
            <v>2217.2999999999997</v>
          </cell>
          <cell r="L419">
            <v>2223</v>
          </cell>
          <cell r="M419">
            <v>0.04</v>
          </cell>
          <cell r="O419" t="str">
            <v>NA</v>
          </cell>
          <cell r="S419">
            <v>1419</v>
          </cell>
          <cell r="T419">
            <v>1999</v>
          </cell>
          <cell r="U419">
            <v>0.05</v>
          </cell>
          <cell r="V419">
            <v>6291</v>
          </cell>
          <cell r="W419">
            <v>3913</v>
          </cell>
          <cell r="X419">
            <v>2988</v>
          </cell>
          <cell r="Y419">
            <v>2845</v>
          </cell>
          <cell r="Z419">
            <v>2988</v>
          </cell>
          <cell r="AA419">
            <v>0.04</v>
          </cell>
          <cell r="AC419" t="str">
            <v/>
          </cell>
          <cell r="AG419">
            <v>1816</v>
          </cell>
          <cell r="AH419">
            <v>0.05</v>
          </cell>
          <cell r="AI419" t="str">
            <v>N/A</v>
          </cell>
          <cell r="AJ419" t="str">
            <v>N/A</v>
          </cell>
          <cell r="AK419">
            <v>44</v>
          </cell>
          <cell r="AL419">
            <v>2179</v>
          </cell>
          <cell r="AM419">
            <v>2290</v>
          </cell>
          <cell r="AN419">
            <v>2789</v>
          </cell>
          <cell r="BA419">
            <v>2134.08</v>
          </cell>
        </row>
        <row r="420">
          <cell r="C420" t="str">
            <v/>
          </cell>
          <cell r="BA420" t="str">
            <v xml:space="preserve"> </v>
          </cell>
        </row>
        <row r="421">
          <cell r="B421" t="str">
            <v>UN462A-TMX4P</v>
          </cell>
          <cell r="C421" t="str">
            <v xml:space="preserve">Qty 4 -  UN462A bundled with four ONSTEMN-3Y-15, Qty 4 - 3M DP cables,  25ft cat5e patch cable,  serviceable- fully adjustable mounting system that supports landscape and portrait orientation, SurgeX power conditioner, Overframe Bezel Kit, KT-LFD-CC2 Color Calibration Kit, IR/Remote Kit. </v>
          </cell>
          <cell r="D421">
            <v>20899</v>
          </cell>
          <cell r="E421">
            <v>11739</v>
          </cell>
          <cell r="F421">
            <v>11739</v>
          </cell>
          <cell r="G421">
            <v>9274</v>
          </cell>
          <cell r="H421">
            <v>8804</v>
          </cell>
          <cell r="I421">
            <v>9274</v>
          </cell>
          <cell r="J421">
            <v>9274</v>
          </cell>
          <cell r="K421">
            <v>8810.2999999999993</v>
          </cell>
          <cell r="L421">
            <v>8804</v>
          </cell>
          <cell r="M421">
            <v>7.0000000000000007E-2</v>
          </cell>
          <cell r="O421" t="str">
            <v>NA</v>
          </cell>
          <cell r="S421">
            <v>6339</v>
          </cell>
          <cell r="T421">
            <v>7919</v>
          </cell>
          <cell r="U421">
            <v>0.05</v>
          </cell>
          <cell r="V421">
            <v>36531</v>
          </cell>
          <cell r="W421">
            <v>15026</v>
          </cell>
          <cell r="X421">
            <v>11871</v>
          </cell>
          <cell r="Y421">
            <v>11269</v>
          </cell>
          <cell r="Z421">
            <v>11871</v>
          </cell>
          <cell r="AA421">
            <v>7.0000000000000007E-2</v>
          </cell>
          <cell r="AC421">
            <v>0</v>
          </cell>
          <cell r="AG421">
            <v>8114</v>
          </cell>
          <cell r="AH421">
            <v>0.05</v>
          </cell>
          <cell r="AI421" t="str">
            <v>N/A</v>
          </cell>
          <cell r="AJ421" t="str">
            <v>N/A</v>
          </cell>
          <cell r="AK421">
            <v>528</v>
          </cell>
          <cell r="AL421">
            <v>8276</v>
          </cell>
          <cell r="AM421">
            <v>8746</v>
          </cell>
          <cell r="AN421">
            <v>10593</v>
          </cell>
          <cell r="BA421" t="str">
            <v xml:space="preserve"> </v>
          </cell>
        </row>
        <row r="422">
          <cell r="B422" t="str">
            <v>UN462A-TMX9P</v>
          </cell>
          <cell r="C422" t="str">
            <v xml:space="preserve">Qty 9 - UN462A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ell>
          <cell r="D422">
            <v>46599</v>
          </cell>
          <cell r="E422">
            <v>26159</v>
          </cell>
          <cell r="F422">
            <v>26159</v>
          </cell>
          <cell r="G422">
            <v>20666</v>
          </cell>
          <cell r="H422">
            <v>19619</v>
          </cell>
          <cell r="I422">
            <v>20666</v>
          </cell>
          <cell r="J422">
            <v>20666</v>
          </cell>
          <cell r="K422">
            <v>19632.7</v>
          </cell>
          <cell r="L422">
            <v>19619</v>
          </cell>
          <cell r="M422">
            <v>7.0000000000000007E-2</v>
          </cell>
          <cell r="O422" t="str">
            <v>NA</v>
          </cell>
          <cell r="S422">
            <v>13900</v>
          </cell>
          <cell r="T422">
            <v>17659</v>
          </cell>
          <cell r="U422">
            <v>0.05</v>
          </cell>
          <cell r="V422">
            <v>81455</v>
          </cell>
          <cell r="W422">
            <v>33484</v>
          </cell>
          <cell r="X422">
            <v>26452</v>
          </cell>
          <cell r="Y422">
            <v>25112</v>
          </cell>
          <cell r="Z422">
            <v>26452</v>
          </cell>
          <cell r="AA422">
            <v>7.0000000000000007E-2</v>
          </cell>
          <cell r="AC422">
            <v>0</v>
          </cell>
          <cell r="AG422">
            <v>17792</v>
          </cell>
          <cell r="AH422">
            <v>0.05</v>
          </cell>
          <cell r="AI422" t="str">
            <v>N/A</v>
          </cell>
          <cell r="AJ422" t="str">
            <v>N/A</v>
          </cell>
          <cell r="AK422">
            <v>1177</v>
          </cell>
          <cell r="AL422">
            <v>18442</v>
          </cell>
          <cell r="AM422">
            <v>19489</v>
          </cell>
          <cell r="AN422">
            <v>23605</v>
          </cell>
          <cell r="BA422" t="str">
            <v xml:space="preserve"> </v>
          </cell>
        </row>
        <row r="423">
          <cell r="B423" t="str">
            <v>UN462VA-TMX4P</v>
          </cell>
          <cell r="C423" t="str">
            <v>Qty 4 -  UN462VA bundled with four ONSTEMN-3Y-15, Qty 4 - 3M DP cables,  25ft cat5e patch cable, serviceable- fully adjustable mounting system that supports landscape and portrait orientation, SurgeX power conditioner, Overframe Bezel Kit, KT-LFD-CC2 Color Calibration Kit, IR/Remote Kit. *Limited Availability*</v>
          </cell>
          <cell r="D423">
            <v>17399</v>
          </cell>
          <cell r="E423">
            <v>11329</v>
          </cell>
          <cell r="F423">
            <v>11329</v>
          </cell>
          <cell r="G423">
            <v>8950</v>
          </cell>
          <cell r="H423">
            <v>8497</v>
          </cell>
          <cell r="I423">
            <v>8950</v>
          </cell>
          <cell r="J423">
            <v>8950</v>
          </cell>
          <cell r="K423">
            <v>8502.5</v>
          </cell>
          <cell r="L423">
            <v>8497</v>
          </cell>
          <cell r="M423">
            <v>7.0000000000000007E-2</v>
          </cell>
          <cell r="O423" t="str">
            <v>NA</v>
          </cell>
          <cell r="S423">
            <v>6119</v>
          </cell>
          <cell r="T423">
            <v>7649</v>
          </cell>
          <cell r="U423">
            <v>0.05</v>
          </cell>
          <cell r="V423">
            <v>30413</v>
          </cell>
          <cell r="W423">
            <v>14501</v>
          </cell>
          <cell r="X423">
            <v>11456</v>
          </cell>
          <cell r="Y423">
            <v>10876</v>
          </cell>
          <cell r="Z423">
            <v>11456</v>
          </cell>
          <cell r="AA423">
            <v>7.0000000000000007E-2</v>
          </cell>
          <cell r="AC423">
            <v>0</v>
          </cell>
          <cell r="AG423">
            <v>7832</v>
          </cell>
          <cell r="AH423">
            <v>0.05</v>
          </cell>
          <cell r="AI423" t="str">
            <v>N/A</v>
          </cell>
          <cell r="AJ423" t="str">
            <v>N/A</v>
          </cell>
          <cell r="AK423">
            <v>510</v>
          </cell>
          <cell r="AL423">
            <v>7987</v>
          </cell>
          <cell r="AM423">
            <v>8440</v>
          </cell>
          <cell r="AN423">
            <v>10223</v>
          </cell>
          <cell r="BA423" t="str">
            <v xml:space="preserve"> </v>
          </cell>
        </row>
        <row r="424">
          <cell r="B424" t="str">
            <v>UN462VA-TMX9P</v>
          </cell>
          <cell r="C424" t="str">
            <v>Qty 9 - UN462VA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*Limited Availability*</v>
          </cell>
          <cell r="D424">
            <v>38799</v>
          </cell>
          <cell r="E424">
            <v>25235</v>
          </cell>
          <cell r="F424">
            <v>25235</v>
          </cell>
          <cell r="G424">
            <v>19936</v>
          </cell>
          <cell r="H424">
            <v>18926</v>
          </cell>
          <cell r="I424">
            <v>19936</v>
          </cell>
          <cell r="J424">
            <v>19936</v>
          </cell>
          <cell r="K424">
            <v>18939.2</v>
          </cell>
          <cell r="L424">
            <v>18926</v>
          </cell>
          <cell r="M424">
            <v>7.0000000000000007E-2</v>
          </cell>
          <cell r="O424" t="str">
            <v>NA</v>
          </cell>
          <cell r="S424">
            <v>13404</v>
          </cell>
          <cell r="T424">
            <v>17029</v>
          </cell>
          <cell r="U424">
            <v>0.05</v>
          </cell>
          <cell r="V424">
            <v>67820</v>
          </cell>
          <cell r="W424">
            <v>32301</v>
          </cell>
          <cell r="X424">
            <v>25518</v>
          </cell>
          <cell r="Y424">
            <v>24225</v>
          </cell>
          <cell r="Z424">
            <v>25518</v>
          </cell>
          <cell r="AA424">
            <v>7.0000000000000007E-2</v>
          </cell>
          <cell r="AC424">
            <v>0</v>
          </cell>
          <cell r="AG424">
            <v>17157</v>
          </cell>
          <cell r="AH424">
            <v>0.05</v>
          </cell>
          <cell r="AI424" t="str">
            <v>N/A</v>
          </cell>
          <cell r="AJ424" t="str">
            <v>N/A</v>
          </cell>
          <cell r="AK424">
            <v>1136</v>
          </cell>
          <cell r="AL424">
            <v>17790</v>
          </cell>
          <cell r="AM424">
            <v>18800</v>
          </cell>
          <cell r="AN424">
            <v>22771</v>
          </cell>
          <cell r="BA424" t="str">
            <v xml:space="preserve"> </v>
          </cell>
        </row>
        <row r="425">
          <cell r="B425" t="str">
            <v>UN492S-TMX4P</v>
          </cell>
          <cell r="C425" t="str">
            <v xml:space="preserve">Qty 4 -  UN492S bundled with four ONSTEMN-3Y-15, Qty 4 - 3M DP cables,  25ft cat5e patch cable, serviceable- fully adjustable mounting system that supports landscape and portrait orientation, SurgeX power conditioner, Overframe Bezel Kit, KT-LFD-CC2 Color Calibration Kit, IR/Remote Kit. </v>
          </cell>
          <cell r="D425">
            <v>26899</v>
          </cell>
          <cell r="E425">
            <v>18029</v>
          </cell>
          <cell r="F425">
            <v>18029</v>
          </cell>
          <cell r="G425">
            <v>14243</v>
          </cell>
          <cell r="H425">
            <v>13522</v>
          </cell>
          <cell r="I425">
            <v>14243</v>
          </cell>
          <cell r="J425">
            <v>14243</v>
          </cell>
          <cell r="K425">
            <v>13530.849999999999</v>
          </cell>
          <cell r="L425">
            <v>13522</v>
          </cell>
          <cell r="M425">
            <v>7.0000000000000007E-2</v>
          </cell>
          <cell r="O425" t="str">
            <v>NA</v>
          </cell>
          <cell r="S425">
            <v>7334</v>
          </cell>
          <cell r="T425">
            <v>12169</v>
          </cell>
          <cell r="U425">
            <v>0.05</v>
          </cell>
          <cell r="V425">
            <v>47019</v>
          </cell>
          <cell r="W425">
            <v>23077</v>
          </cell>
          <cell r="X425">
            <v>18231</v>
          </cell>
          <cell r="Y425">
            <v>17308</v>
          </cell>
          <cell r="Z425">
            <v>18231</v>
          </cell>
          <cell r="AA425">
            <v>7.0000000000000007E-2</v>
          </cell>
          <cell r="AC425">
            <v>0</v>
          </cell>
          <cell r="AG425">
            <v>9388</v>
          </cell>
          <cell r="AH425">
            <v>0.05</v>
          </cell>
          <cell r="AI425" t="str">
            <v>N/A</v>
          </cell>
          <cell r="AJ425" t="str">
            <v>N/A</v>
          </cell>
          <cell r="AK425">
            <v>811</v>
          </cell>
          <cell r="AL425">
            <v>12711</v>
          </cell>
          <cell r="AM425">
            <v>13432</v>
          </cell>
          <cell r="AN425">
            <v>16270</v>
          </cell>
          <cell r="BA425" t="str">
            <v xml:space="preserve"> </v>
          </cell>
        </row>
        <row r="426">
          <cell r="B426" t="str">
            <v>UN492S-TMX9P</v>
          </cell>
          <cell r="C426" t="str">
            <v xml:space="preserve">Qty 9 - UN492S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ell>
          <cell r="D426">
            <v>59999</v>
          </cell>
          <cell r="E426">
            <v>41099</v>
          </cell>
          <cell r="F426">
            <v>41099</v>
          </cell>
          <cell r="G426">
            <v>32468</v>
          </cell>
          <cell r="H426">
            <v>30824</v>
          </cell>
          <cell r="I426">
            <v>32468</v>
          </cell>
          <cell r="J426">
            <v>32468</v>
          </cell>
          <cell r="K426">
            <v>30844.6</v>
          </cell>
          <cell r="L426">
            <v>30824</v>
          </cell>
          <cell r="M426">
            <v>7.0000000000000007E-2</v>
          </cell>
          <cell r="O426" t="str">
            <v>NA</v>
          </cell>
          <cell r="S426">
            <v>16138</v>
          </cell>
          <cell r="T426">
            <v>27739</v>
          </cell>
          <cell r="U426">
            <v>0.05</v>
          </cell>
          <cell r="V426">
            <v>104878</v>
          </cell>
          <cell r="W426">
            <v>52607</v>
          </cell>
          <cell r="X426">
            <v>41559</v>
          </cell>
          <cell r="Y426">
            <v>39455</v>
          </cell>
          <cell r="Z426">
            <v>41559</v>
          </cell>
          <cell r="AA426">
            <v>7.0000000000000007E-2</v>
          </cell>
          <cell r="AC426">
            <v>0</v>
          </cell>
          <cell r="AG426">
            <v>20657</v>
          </cell>
          <cell r="AH426">
            <v>0.05</v>
          </cell>
          <cell r="AI426" t="str">
            <v>N/A</v>
          </cell>
          <cell r="AJ426" t="str">
            <v>N/A</v>
          </cell>
          <cell r="AK426">
            <v>1849</v>
          </cell>
          <cell r="AL426">
            <v>28975</v>
          </cell>
          <cell r="AM426">
            <v>30619</v>
          </cell>
          <cell r="AN426">
            <v>37088</v>
          </cell>
          <cell r="BA426" t="str">
            <v xml:space="preserve"> </v>
          </cell>
        </row>
        <row r="427">
          <cell r="B427" t="str">
            <v>UN552V-TMX4P</v>
          </cell>
          <cell r="C427" t="str">
            <v>Qty 4 - UN552V bundled with four ONSTEMN-3Y-15 warranties, 25ft cat5e patch cable,  2 x 2 pull-out fully adjustable mounting system, Qty 2 - SurgeX four port power conditioners, Overframe Bezel Kit, Color Calibration Kit, IR/Remote Kit, FREE Standard Ground Freight.</v>
          </cell>
          <cell r="D427">
            <v>33359</v>
          </cell>
          <cell r="E427">
            <v>17179</v>
          </cell>
          <cell r="F427">
            <v>17179</v>
          </cell>
          <cell r="G427">
            <v>13571</v>
          </cell>
          <cell r="H427">
            <v>12884</v>
          </cell>
          <cell r="I427">
            <v>13571</v>
          </cell>
          <cell r="J427">
            <v>13571</v>
          </cell>
          <cell r="K427">
            <v>12892.449999999999</v>
          </cell>
          <cell r="L427">
            <v>12884</v>
          </cell>
          <cell r="M427">
            <v>7.0000000000000007E-2</v>
          </cell>
          <cell r="O427" t="str">
            <v>NA</v>
          </cell>
          <cell r="S427">
            <v>6846</v>
          </cell>
          <cell r="T427">
            <v>11599</v>
          </cell>
          <cell r="U427">
            <v>0.05</v>
          </cell>
          <cell r="V427">
            <v>58312</v>
          </cell>
          <cell r="W427">
            <v>21989</v>
          </cell>
          <cell r="X427">
            <v>17371</v>
          </cell>
          <cell r="Y427">
            <v>16492</v>
          </cell>
          <cell r="Z427">
            <v>17371</v>
          </cell>
          <cell r="AA427">
            <v>7.0000000000000007E-2</v>
          </cell>
          <cell r="AC427">
            <v>0</v>
          </cell>
          <cell r="AG427">
            <v>8763</v>
          </cell>
          <cell r="AH427">
            <v>0.05</v>
          </cell>
          <cell r="AI427" t="str">
            <v>N/A</v>
          </cell>
          <cell r="AJ427" t="str">
            <v>N/A</v>
          </cell>
          <cell r="AK427">
            <v>773</v>
          </cell>
          <cell r="AL427">
            <v>12111</v>
          </cell>
          <cell r="AM427">
            <v>12798</v>
          </cell>
          <cell r="AN427">
            <v>15503</v>
          </cell>
          <cell r="BA427" t="str">
            <v xml:space="preserve"> </v>
          </cell>
        </row>
        <row r="428">
          <cell r="B428" t="str">
            <v>UN552V-TMX9P</v>
          </cell>
          <cell r="C428" t="str">
            <v>Qty 9 - UN552V bundled with nine ONSTEMN-3Y-15 warranties, 25ft cat5e patch cable,  3 x 3 pull-out fully adjustable mounting system, Qty 3 - SurgeX four port power conditioners, Overframe Bezel Kit, Color Calibration Kit, IR/Remote Kit, FREE Standard Ground Freight.</v>
          </cell>
          <cell r="D428">
            <v>75059</v>
          </cell>
          <cell r="E428">
            <v>38659</v>
          </cell>
          <cell r="F428">
            <v>38659</v>
          </cell>
          <cell r="G428">
            <v>30541</v>
          </cell>
          <cell r="H428">
            <v>28994</v>
          </cell>
          <cell r="I428">
            <v>30541</v>
          </cell>
          <cell r="J428">
            <v>30541</v>
          </cell>
          <cell r="K428">
            <v>29013.949999999997</v>
          </cell>
          <cell r="L428">
            <v>28994</v>
          </cell>
          <cell r="M428">
            <v>7.0000000000000007E-2</v>
          </cell>
          <cell r="O428" t="str">
            <v>NA</v>
          </cell>
          <cell r="S428">
            <v>14842</v>
          </cell>
          <cell r="T428">
            <v>26089</v>
          </cell>
          <cell r="U428">
            <v>0.05</v>
          </cell>
          <cell r="V428">
            <v>131204</v>
          </cell>
          <cell r="W428">
            <v>49484</v>
          </cell>
          <cell r="X428">
            <v>39092</v>
          </cell>
          <cell r="Y428">
            <v>37112</v>
          </cell>
          <cell r="Z428">
            <v>39092</v>
          </cell>
          <cell r="AA428">
            <v>7.0000000000000007E-2</v>
          </cell>
          <cell r="AC428">
            <v>0</v>
          </cell>
          <cell r="AG428">
            <v>18998</v>
          </cell>
          <cell r="AH428">
            <v>0.05</v>
          </cell>
          <cell r="AI428" t="str">
            <v>N/A</v>
          </cell>
          <cell r="AJ428" t="str">
            <v>N/A</v>
          </cell>
          <cell r="AK428">
            <v>1740</v>
          </cell>
          <cell r="AL428">
            <v>27254</v>
          </cell>
          <cell r="AM428">
            <v>28801</v>
          </cell>
          <cell r="AN428">
            <v>34885</v>
          </cell>
          <cell r="BA428" t="str">
            <v xml:space="preserve"> </v>
          </cell>
        </row>
        <row r="429">
          <cell r="B429" t="str">
            <v>UN552-TMX4P</v>
          </cell>
          <cell r="C429" t="str">
            <v>Qty 4 - UN552 bundled with four ONSTEMN-3Y-16 warranties, 25ft cat5e patch cable,  2 x 2 pull-out fully adjustable mounting system, Qty 2 - SurgeX four port power conditioners, Overframe Bezel Kit, Color Calibration Kit, IR/Remote Kit, FREE Standard Ground Freight.</v>
          </cell>
          <cell r="D429">
            <v>36299</v>
          </cell>
          <cell r="E429">
            <v>18539</v>
          </cell>
          <cell r="F429">
            <v>18539</v>
          </cell>
          <cell r="G429">
            <v>14646</v>
          </cell>
          <cell r="H429">
            <v>13904</v>
          </cell>
          <cell r="I429">
            <v>14646</v>
          </cell>
          <cell r="J429">
            <v>14646</v>
          </cell>
          <cell r="K429">
            <v>13913.699999999999</v>
          </cell>
          <cell r="L429">
            <v>13904</v>
          </cell>
          <cell r="M429">
            <v>7.0000000000000007E-2</v>
          </cell>
          <cell r="O429" t="str">
            <v>NA</v>
          </cell>
          <cell r="S429">
            <v>7417</v>
          </cell>
          <cell r="T429">
            <v>12509</v>
          </cell>
          <cell r="U429">
            <v>0.05</v>
          </cell>
          <cell r="V429">
            <v>63450</v>
          </cell>
          <cell r="W429">
            <v>23730</v>
          </cell>
          <cell r="X429">
            <v>18747</v>
          </cell>
          <cell r="Y429">
            <v>17797</v>
          </cell>
          <cell r="Z429">
            <v>18747</v>
          </cell>
          <cell r="AA429">
            <v>7.0000000000000007E-2</v>
          </cell>
          <cell r="AC429">
            <v>0</v>
          </cell>
          <cell r="AG429">
            <v>9494</v>
          </cell>
          <cell r="AH429">
            <v>0.05</v>
          </cell>
          <cell r="AI429" t="str">
            <v>N/A</v>
          </cell>
          <cell r="AJ429" t="str">
            <v>N/A</v>
          </cell>
          <cell r="AK429">
            <v>834</v>
          </cell>
          <cell r="AL429">
            <v>13070</v>
          </cell>
          <cell r="AM429">
            <v>13812</v>
          </cell>
          <cell r="AN429">
            <v>16729</v>
          </cell>
          <cell r="BA429" t="str">
            <v xml:space="preserve"> </v>
          </cell>
        </row>
        <row r="430">
          <cell r="B430" t="str">
            <v>UN552-TMX9P</v>
          </cell>
          <cell r="C430" t="str">
            <v>Qty 9 - UN552 bundled with nine ONSTEMN-3Y-16 warranties, 25ft cat5e patch cable,  3 x 3 pull-out fully adjustable mounting system, Qty 3 - SurgeX four port power conditioners, Overframe Bezel Kit, Color Calibration Kit, IR/Remote Kit, FREE Standard Ground Freight.</v>
          </cell>
          <cell r="D430">
            <v>83999</v>
          </cell>
          <cell r="E430">
            <v>41719</v>
          </cell>
          <cell r="F430">
            <v>41719</v>
          </cell>
          <cell r="G430">
            <v>32958</v>
          </cell>
          <cell r="H430">
            <v>31289</v>
          </cell>
          <cell r="I430">
            <v>32958</v>
          </cell>
          <cell r="J430">
            <v>32958</v>
          </cell>
          <cell r="K430">
            <v>31310.1</v>
          </cell>
          <cell r="L430">
            <v>31289</v>
          </cell>
          <cell r="M430">
            <v>7.0000000000000007E-2</v>
          </cell>
          <cell r="O430" t="str">
            <v>NA</v>
          </cell>
          <cell r="S430">
            <v>16127</v>
          </cell>
          <cell r="T430">
            <v>28159</v>
          </cell>
          <cell r="U430">
            <v>0.05</v>
          </cell>
          <cell r="V430">
            <v>146830</v>
          </cell>
          <cell r="W430">
            <v>53400</v>
          </cell>
          <cell r="X430">
            <v>42186</v>
          </cell>
          <cell r="Y430">
            <v>40050</v>
          </cell>
          <cell r="Z430">
            <v>42186</v>
          </cell>
          <cell r="AA430">
            <v>7.0000000000000007E-2</v>
          </cell>
          <cell r="AC430">
            <v>0</v>
          </cell>
          <cell r="AG430">
            <v>20643</v>
          </cell>
          <cell r="AH430">
            <v>0.05</v>
          </cell>
          <cell r="AI430" t="str">
            <v>N/A</v>
          </cell>
          <cell r="AJ430" t="str">
            <v>N/A</v>
          </cell>
          <cell r="AK430">
            <v>1877</v>
          </cell>
          <cell r="AL430">
            <v>29412</v>
          </cell>
          <cell r="AM430">
            <v>31081</v>
          </cell>
          <cell r="AN430">
            <v>37647</v>
          </cell>
          <cell r="BA430" t="str">
            <v xml:space="preserve"> </v>
          </cell>
        </row>
        <row r="431">
          <cell r="B431" t="str">
            <v>UN552S-TMX4P</v>
          </cell>
          <cell r="C431" t="str">
            <v xml:space="preserve">Qty 4 - UN552S bundled with four ONSTEMN-3Y-16 warranties, 25ft cat5e patch cable,  2 x 2 pull-out fully adjustable mounting system, Qty 2 - SurgeX four port power conditioners, IR/Remote Kit, Drop Ship Only, FREE Standard Ground Freight. </v>
          </cell>
          <cell r="D431">
            <v>36299</v>
          </cell>
          <cell r="E431">
            <v>22659</v>
          </cell>
          <cell r="F431">
            <v>22659</v>
          </cell>
          <cell r="G431">
            <v>17901</v>
          </cell>
          <cell r="H431">
            <v>16994</v>
          </cell>
          <cell r="I431">
            <v>17901</v>
          </cell>
          <cell r="J431">
            <v>17901</v>
          </cell>
          <cell r="K431">
            <v>17005.95</v>
          </cell>
          <cell r="L431">
            <v>16994</v>
          </cell>
          <cell r="M431">
            <v>7.0000000000000007E-2</v>
          </cell>
          <cell r="O431" t="str">
            <v>NA</v>
          </cell>
          <cell r="S431">
            <v>9389</v>
          </cell>
          <cell r="T431">
            <v>15289</v>
          </cell>
          <cell r="U431">
            <v>0.05</v>
          </cell>
          <cell r="V431">
            <v>63450</v>
          </cell>
          <cell r="W431">
            <v>29004</v>
          </cell>
          <cell r="X431">
            <v>22913</v>
          </cell>
          <cell r="Y431">
            <v>21752</v>
          </cell>
          <cell r="Z431">
            <v>22913</v>
          </cell>
          <cell r="AA431">
            <v>7.0000000000000007E-2</v>
          </cell>
          <cell r="AC431">
            <v>0</v>
          </cell>
          <cell r="AG431">
            <v>12018</v>
          </cell>
          <cell r="AH431">
            <v>0.05</v>
          </cell>
          <cell r="AI431" t="str">
            <v>N/A</v>
          </cell>
          <cell r="AJ431" t="str">
            <v>N/A</v>
          </cell>
          <cell r="AK431">
            <v>1020</v>
          </cell>
          <cell r="AL431">
            <v>15974</v>
          </cell>
          <cell r="AM431">
            <v>16881</v>
          </cell>
          <cell r="AN431">
            <v>20446</v>
          </cell>
          <cell r="BA431" t="str">
            <v xml:space="preserve"> </v>
          </cell>
        </row>
        <row r="432">
          <cell r="B432" t="str">
            <v>UN552S-TMX9P</v>
          </cell>
          <cell r="C432" t="str">
            <v xml:space="preserve">Qty 9 - UN552S bundled with nine ONSTEMN-3Y-16 warranties, 25ft cat5e patch cable,  3 x 3 pull-out fully adjustable mounting system, Qty 3 - SurgeX four port power conditioners, IR/Remote Kit, Drop Ship Only, FREE Standard Ground Freight. </v>
          </cell>
          <cell r="D432">
            <v>83999</v>
          </cell>
          <cell r="E432">
            <v>50469</v>
          </cell>
          <cell r="F432">
            <v>50469</v>
          </cell>
          <cell r="G432">
            <v>39871</v>
          </cell>
          <cell r="H432">
            <v>37852</v>
          </cell>
          <cell r="I432">
            <v>39871</v>
          </cell>
          <cell r="J432">
            <v>39871</v>
          </cell>
          <cell r="K432">
            <v>37877.449999999997</v>
          </cell>
          <cell r="L432">
            <v>37852</v>
          </cell>
          <cell r="M432">
            <v>7.0000000000000007E-2</v>
          </cell>
          <cell r="O432" t="str">
            <v>NA</v>
          </cell>
          <cell r="S432">
            <v>20461</v>
          </cell>
          <cell r="T432">
            <v>34069</v>
          </cell>
          <cell r="U432">
            <v>0.05</v>
          </cell>
          <cell r="V432">
            <v>146830</v>
          </cell>
          <cell r="W432">
            <v>64600</v>
          </cell>
          <cell r="X432">
            <v>51035</v>
          </cell>
          <cell r="Y432">
            <v>48451</v>
          </cell>
          <cell r="Z432">
            <v>51035</v>
          </cell>
          <cell r="AA432">
            <v>7.0000000000000007E-2</v>
          </cell>
          <cell r="AC432">
            <v>0</v>
          </cell>
          <cell r="AG432">
            <v>26190</v>
          </cell>
          <cell r="AH432">
            <v>0.05</v>
          </cell>
          <cell r="AI432" t="str">
            <v>N/A</v>
          </cell>
          <cell r="AJ432" t="str">
            <v>N/A</v>
          </cell>
          <cell r="AK432">
            <v>2271</v>
          </cell>
          <cell r="AL432">
            <v>35581</v>
          </cell>
          <cell r="AM432">
            <v>37600</v>
          </cell>
          <cell r="AN432">
            <v>45544</v>
          </cell>
          <cell r="BA432" t="str">
            <v xml:space="preserve"> </v>
          </cell>
        </row>
        <row r="433">
          <cell r="B433" t="str">
            <v>UN552VS-TMX4P</v>
          </cell>
          <cell r="C433" t="str">
            <v>Qty 4 - UN552VS bundled with four ONSTEMN-3Y-15 warranties, 25ft cat5e patch cable,  2 x 2 pull-out fully adjustable mounting system, Qty 2 - SurgeX four port power conditioners, IR/Remote Kit, Drop Ship Only, FREE Standard Ground Freight.</v>
          </cell>
          <cell r="D433">
            <v>29999</v>
          </cell>
          <cell r="E433">
            <v>20399</v>
          </cell>
          <cell r="F433">
            <v>20399</v>
          </cell>
          <cell r="G433">
            <v>16115</v>
          </cell>
          <cell r="H433">
            <v>15299</v>
          </cell>
          <cell r="I433">
            <v>16115</v>
          </cell>
          <cell r="J433">
            <v>16115</v>
          </cell>
          <cell r="K433">
            <v>15309.25</v>
          </cell>
          <cell r="L433">
            <v>15299</v>
          </cell>
          <cell r="M433">
            <v>7.0000000000000007E-2</v>
          </cell>
          <cell r="O433" t="str">
            <v>NA</v>
          </cell>
          <cell r="S433">
            <v>8708</v>
          </cell>
          <cell r="T433">
            <v>13769</v>
          </cell>
          <cell r="U433">
            <v>0.05</v>
          </cell>
          <cell r="V433">
            <v>52438</v>
          </cell>
          <cell r="W433">
            <v>26111</v>
          </cell>
          <cell r="X433">
            <v>20627</v>
          </cell>
          <cell r="Y433">
            <v>19583</v>
          </cell>
          <cell r="Z433">
            <v>20627</v>
          </cell>
          <cell r="AA433">
            <v>7.0000000000000007E-2</v>
          </cell>
          <cell r="AC433">
            <v>0</v>
          </cell>
          <cell r="AG433">
            <v>11146</v>
          </cell>
          <cell r="AH433">
            <v>0.05</v>
          </cell>
          <cell r="AI433" t="str">
            <v>N/A</v>
          </cell>
          <cell r="AJ433" t="str">
            <v>N/A</v>
          </cell>
          <cell r="AK433">
            <v>918</v>
          </cell>
          <cell r="AL433">
            <v>14381</v>
          </cell>
          <cell r="AM433">
            <v>15197</v>
          </cell>
          <cell r="AN433">
            <v>18408</v>
          </cell>
          <cell r="BA433" t="str">
            <v xml:space="preserve"> </v>
          </cell>
        </row>
        <row r="434">
          <cell r="B434" t="str">
            <v>UN552VS-TMX9P</v>
          </cell>
          <cell r="C434" t="str">
            <v xml:space="preserve">Qty 9 - UN552VS bundled with nine ONSTEMN-3Y-15 warranties, 25ft cat5e patch cable,  3 x 3 pull-out fully adjustable mounting system, Qty 3 - SurgeX four port power conditioners, IR/Remote Kit, Drop Ship Only, FREE Standard Ground Freight. </v>
          </cell>
          <cell r="D434">
            <v>64799</v>
          </cell>
          <cell r="E434">
            <v>45379</v>
          </cell>
          <cell r="F434">
            <v>45379</v>
          </cell>
          <cell r="G434">
            <v>35849</v>
          </cell>
          <cell r="H434">
            <v>34034</v>
          </cell>
          <cell r="I434">
            <v>35849</v>
          </cell>
          <cell r="J434">
            <v>35849</v>
          </cell>
          <cell r="K434">
            <v>34056.549999999996</v>
          </cell>
          <cell r="L434">
            <v>34034</v>
          </cell>
          <cell r="M434">
            <v>7.0000000000000007E-2</v>
          </cell>
          <cell r="O434" t="str">
            <v>NA</v>
          </cell>
          <cell r="S434">
            <v>18929</v>
          </cell>
          <cell r="T434">
            <v>30629</v>
          </cell>
          <cell r="U434">
            <v>0.05</v>
          </cell>
          <cell r="V434">
            <v>113268</v>
          </cell>
          <cell r="W434">
            <v>58085</v>
          </cell>
          <cell r="X434">
            <v>45887</v>
          </cell>
          <cell r="Y434">
            <v>43564</v>
          </cell>
          <cell r="Z434">
            <v>45887</v>
          </cell>
          <cell r="AA434">
            <v>7.0000000000000007E-2</v>
          </cell>
          <cell r="AC434">
            <v>0</v>
          </cell>
          <cell r="AG434">
            <v>24229</v>
          </cell>
          <cell r="AH434">
            <v>0.05</v>
          </cell>
          <cell r="AI434" t="str">
            <v>N/A</v>
          </cell>
          <cell r="AJ434" t="str">
            <v>N/A</v>
          </cell>
          <cell r="AK434">
            <v>2042</v>
          </cell>
          <cell r="AL434">
            <v>31992</v>
          </cell>
          <cell r="AM434">
            <v>33807</v>
          </cell>
          <cell r="AN434">
            <v>40950</v>
          </cell>
          <cell r="BA434" t="str">
            <v xml:space="preserve"> </v>
          </cell>
        </row>
        <row r="435">
          <cell r="C435" t="str">
            <v/>
          </cell>
          <cell r="L435" t="str">
            <v/>
          </cell>
          <cell r="BA435" t="str">
            <v xml:space="preserve"> </v>
          </cell>
        </row>
        <row r="436">
          <cell r="B436" t="str">
            <v>3720-INF2-55</v>
          </cell>
          <cell r="C436" t="str">
            <v>55" Infinity Board ver 2.0, indcludes X551UHD display w/ integrated Flat Frog in-glass touch, i7 8GB 128GB M.2 OPS, custom soundbar, Huddly GO camera, Passive pens, Connect/OneNote/Hoylu single user software included, 3yr warranty(Limited Availability - Suggested Replacement IB554Q-2.1)</v>
          </cell>
          <cell r="D436">
            <v>19499</v>
          </cell>
          <cell r="E436">
            <v>9999</v>
          </cell>
          <cell r="F436">
            <v>9999</v>
          </cell>
          <cell r="G436">
            <v>7399</v>
          </cell>
          <cell r="H436">
            <v>6999</v>
          </cell>
          <cell r="I436">
            <v>7399</v>
          </cell>
          <cell r="J436">
            <v>7399</v>
          </cell>
          <cell r="K436">
            <v>7029.0499999999993</v>
          </cell>
          <cell r="L436">
            <v>6999</v>
          </cell>
          <cell r="M436">
            <v>0.04</v>
          </cell>
          <cell r="O436" t="str">
            <v>NA</v>
          </cell>
          <cell r="S436" t="str">
            <v>NA</v>
          </cell>
          <cell r="T436">
            <v>6299</v>
          </cell>
          <cell r="U436">
            <v>0.05</v>
          </cell>
          <cell r="V436">
            <v>34084</v>
          </cell>
          <cell r="W436">
            <v>12799</v>
          </cell>
          <cell r="X436">
            <v>9471</v>
          </cell>
          <cell r="Y436">
            <v>8959</v>
          </cell>
          <cell r="Z436">
            <v>9471</v>
          </cell>
          <cell r="AA436">
            <v>0.04</v>
          </cell>
          <cell r="AC436" t="str">
            <v/>
          </cell>
          <cell r="AG436" t="str">
            <v/>
          </cell>
          <cell r="AH436">
            <v>0.05</v>
          </cell>
          <cell r="AI436" t="str">
            <v>N/A</v>
          </cell>
          <cell r="AJ436" t="str">
            <v>N/A</v>
          </cell>
          <cell r="AK436">
            <v>140</v>
          </cell>
          <cell r="AL436">
            <v>6859</v>
          </cell>
          <cell r="AM436">
            <v>7259</v>
          </cell>
          <cell r="AN436">
            <v>8780</v>
          </cell>
          <cell r="BA436">
            <v>6719.04</v>
          </cell>
        </row>
        <row r="437">
          <cell r="B437" t="str">
            <v>3720-INF2-75</v>
          </cell>
          <cell r="C437" t="str">
            <v>75" Infinity Board ver 2.0, indcludes V754Q display w/ integrated Flat Frog in-glass touch, i7 8GB 128GB M.2 OPS, custom soundbar, Huddly GO camera, Passive pens, Connect/OneNote/Hoylu single user software included, 3yr warranty - Limited Availability Suggested Replacement IB754Q-2.1</v>
          </cell>
          <cell r="D437">
            <v>26399</v>
          </cell>
          <cell r="E437">
            <v>13499</v>
          </cell>
          <cell r="F437">
            <v>13499</v>
          </cell>
          <cell r="G437">
            <v>9989</v>
          </cell>
          <cell r="H437">
            <v>9449</v>
          </cell>
          <cell r="I437">
            <v>9989</v>
          </cell>
          <cell r="J437">
            <v>9989</v>
          </cell>
          <cell r="K437">
            <v>9489.5499999999993</v>
          </cell>
          <cell r="L437">
            <v>9449</v>
          </cell>
          <cell r="M437">
            <v>0.04</v>
          </cell>
          <cell r="O437" t="str">
            <v>NA</v>
          </cell>
          <cell r="S437" t="str">
            <v>NA</v>
          </cell>
          <cell r="T437">
            <v>8499</v>
          </cell>
          <cell r="U437">
            <v>0.05</v>
          </cell>
          <cell r="V437">
            <v>46145</v>
          </cell>
          <cell r="W437">
            <v>17279</v>
          </cell>
          <cell r="X437">
            <v>12786</v>
          </cell>
          <cell r="Y437">
            <v>12095</v>
          </cell>
          <cell r="Z437">
            <v>12786</v>
          </cell>
          <cell r="AA437">
            <v>0.04</v>
          </cell>
          <cell r="AC437" t="str">
            <v/>
          </cell>
          <cell r="AG437" t="str">
            <v/>
          </cell>
          <cell r="AH437">
            <v>0.05</v>
          </cell>
          <cell r="AI437" t="str">
            <v>N/A</v>
          </cell>
          <cell r="AJ437" t="str">
            <v>N/A</v>
          </cell>
          <cell r="AK437">
            <v>189</v>
          </cell>
          <cell r="AL437">
            <v>9260</v>
          </cell>
          <cell r="AM437">
            <v>9800</v>
          </cell>
          <cell r="AN437">
            <v>11853</v>
          </cell>
          <cell r="BA437">
            <v>9071.0399999999991</v>
          </cell>
        </row>
        <row r="438">
          <cell r="B438" t="str">
            <v>IB554Q-2.1</v>
          </cell>
          <cell r="C438" t="str">
            <v>55" Infinity Board ver 2.1, includes V554Q display w/ integrated Flat Frog in-glass touch, i7 8GB 128GB M.2 OPS, custom collaborative soundbar (includes microphone), Huddly IQ camera (mic disabled in camera), Passive pens, Connect/OneNote/Hoylu single user software included, 3yr warranty NO LONGER ACCEPTING ORDERS</v>
          </cell>
          <cell r="D438">
            <v>20538</v>
          </cell>
          <cell r="E438">
            <v>12999</v>
          </cell>
          <cell r="F438">
            <v>12999</v>
          </cell>
          <cell r="G438">
            <v>9619</v>
          </cell>
          <cell r="H438">
            <v>9099</v>
          </cell>
          <cell r="I438">
            <v>9619</v>
          </cell>
          <cell r="J438">
            <v>9619</v>
          </cell>
          <cell r="K438">
            <v>9138.0499999999993</v>
          </cell>
          <cell r="L438">
            <v>9099</v>
          </cell>
          <cell r="M438">
            <v>0.04</v>
          </cell>
          <cell r="O438" t="str">
            <v>NA</v>
          </cell>
          <cell r="S438">
            <v>6342</v>
          </cell>
          <cell r="T438">
            <v>8189</v>
          </cell>
          <cell r="U438">
            <v>0.05</v>
          </cell>
          <cell r="V438">
            <v>35901</v>
          </cell>
          <cell r="W438">
            <v>16639</v>
          </cell>
          <cell r="X438">
            <v>12312</v>
          </cell>
          <cell r="Y438">
            <v>11647</v>
          </cell>
          <cell r="Z438">
            <v>12312</v>
          </cell>
          <cell r="AA438">
            <v>0.04</v>
          </cell>
          <cell r="AC438" t="str">
            <v/>
          </cell>
          <cell r="AG438">
            <v>8118</v>
          </cell>
          <cell r="AH438">
            <v>0.05</v>
          </cell>
          <cell r="AI438" t="str">
            <v>N/A</v>
          </cell>
          <cell r="AJ438" t="str">
            <v>N/A</v>
          </cell>
          <cell r="AK438">
            <v>182</v>
          </cell>
          <cell r="AL438">
            <v>8917</v>
          </cell>
          <cell r="AM438">
            <v>9437</v>
          </cell>
          <cell r="AN438">
            <v>11414</v>
          </cell>
          <cell r="BA438">
            <v>8735.0399999999991</v>
          </cell>
        </row>
        <row r="439">
          <cell r="B439" t="str">
            <v>IB654Q-2.1</v>
          </cell>
          <cell r="C439" t="str">
            <v>65" Infinity Board ver 2.1, includes V654Q display w/ integrated Flat Frog in-glass touch, i7 8GB 128GB M.2 OPS, custom soundbar, Huddly IQ camera (mic disabled in camera), Passive pens, Connect/OneNote/Hoylu single user software included, 3yr warranty  NO LONGER ACCEPTING ORDERS</v>
          </cell>
          <cell r="D439">
            <v>22592</v>
          </cell>
          <cell r="E439">
            <v>14299</v>
          </cell>
          <cell r="F439">
            <v>14299</v>
          </cell>
          <cell r="G439">
            <v>10581</v>
          </cell>
          <cell r="H439">
            <v>10009</v>
          </cell>
          <cell r="I439">
            <v>10581</v>
          </cell>
          <cell r="J439">
            <v>10581</v>
          </cell>
          <cell r="K439">
            <v>10051.949999999999</v>
          </cell>
          <cell r="L439">
            <v>10009</v>
          </cell>
          <cell r="M439">
            <v>0.04</v>
          </cell>
          <cell r="O439" t="str">
            <v>NA</v>
          </cell>
          <cell r="S439">
            <v>7442</v>
          </cell>
          <cell r="T439">
            <v>9009</v>
          </cell>
          <cell r="U439">
            <v>0.05</v>
          </cell>
          <cell r="V439">
            <v>39491</v>
          </cell>
          <cell r="W439">
            <v>18303</v>
          </cell>
          <cell r="X439">
            <v>13544</v>
          </cell>
          <cell r="Y439">
            <v>12812</v>
          </cell>
          <cell r="Z439">
            <v>13544</v>
          </cell>
          <cell r="AA439">
            <v>0.04</v>
          </cell>
          <cell r="AC439" t="str">
            <v/>
          </cell>
          <cell r="AG439">
            <v>9526</v>
          </cell>
          <cell r="AH439">
            <v>0.05</v>
          </cell>
          <cell r="AI439" t="str">
            <v>N/A</v>
          </cell>
          <cell r="AJ439" t="str">
            <v>N/A</v>
          </cell>
          <cell r="AK439">
            <v>200</v>
          </cell>
          <cell r="AL439">
            <v>9809</v>
          </cell>
          <cell r="AM439">
            <v>10381</v>
          </cell>
          <cell r="AN439">
            <v>12556</v>
          </cell>
          <cell r="BA439">
            <v>9608.64</v>
          </cell>
        </row>
        <row r="440">
          <cell r="B440" t="str">
            <v>IB754Q-2.1</v>
          </cell>
          <cell r="C440" t="str">
            <v>75" Infinity Board ver 2.1, includes V754Q display w/ integrated Flat Frog in-glass touch, i7 8GB 128GB M.2 OPS, custom soundbar, Huddly IQ camera (mic disabled in camera), Passive pens, Connect/OneNote/Hoylu single user software included, 3yr warranty</v>
          </cell>
          <cell r="D440">
            <v>27806</v>
          </cell>
          <cell r="E440">
            <v>17599</v>
          </cell>
          <cell r="F440">
            <v>17599</v>
          </cell>
          <cell r="G440">
            <v>13023</v>
          </cell>
          <cell r="H440">
            <v>12319</v>
          </cell>
          <cell r="I440">
            <v>13023</v>
          </cell>
          <cell r="J440">
            <v>13023</v>
          </cell>
          <cell r="K440">
            <v>12371.849999999999</v>
          </cell>
          <cell r="L440">
            <v>12319</v>
          </cell>
          <cell r="M440">
            <v>0.04</v>
          </cell>
          <cell r="O440" t="str">
            <v>NA</v>
          </cell>
          <cell r="S440">
            <v>8707</v>
          </cell>
          <cell r="T440">
            <v>11089</v>
          </cell>
          <cell r="U440">
            <v>0.05</v>
          </cell>
          <cell r="V440">
            <v>48605</v>
          </cell>
          <cell r="W440">
            <v>22527</v>
          </cell>
          <cell r="X440">
            <v>16669</v>
          </cell>
          <cell r="Y440">
            <v>15768</v>
          </cell>
          <cell r="Z440">
            <v>16669</v>
          </cell>
          <cell r="AA440">
            <v>0.04</v>
          </cell>
          <cell r="AC440" t="str">
            <v/>
          </cell>
          <cell r="AG440">
            <v>11145</v>
          </cell>
          <cell r="AH440">
            <v>0.05</v>
          </cell>
          <cell r="AI440" t="str">
            <v>N/A</v>
          </cell>
          <cell r="AJ440" t="str">
            <v>N/A</v>
          </cell>
          <cell r="AK440">
            <v>246</v>
          </cell>
          <cell r="AL440">
            <v>12073</v>
          </cell>
          <cell r="AM440">
            <v>12777</v>
          </cell>
          <cell r="AN440">
            <v>15453</v>
          </cell>
          <cell r="BA440">
            <v>11826.24</v>
          </cell>
        </row>
        <row r="441">
          <cell r="B441" t="str">
            <v>IB864Q-2.1</v>
          </cell>
          <cell r="C441" t="str">
            <v>86" Infinity Board ver 2.1, includes V864Q display w/ integrated Flat Frog in-glass touch, i7 8GB 128GB M.2 OPS, custom soundbar, Huddly IQ camera (mic disabled in camera), Passive pens, Connect/OneNote/Hoylu single user software included, 3yr warranty</v>
          </cell>
          <cell r="D441">
            <v>33652</v>
          </cell>
          <cell r="E441">
            <v>21299</v>
          </cell>
          <cell r="F441">
            <v>21299</v>
          </cell>
          <cell r="G441">
            <v>15761</v>
          </cell>
          <cell r="H441">
            <v>14909</v>
          </cell>
          <cell r="I441">
            <v>15761</v>
          </cell>
          <cell r="J441">
            <v>15761</v>
          </cell>
          <cell r="K441">
            <v>14972.949999999999</v>
          </cell>
          <cell r="L441">
            <v>14909</v>
          </cell>
          <cell r="M441">
            <v>0.04</v>
          </cell>
          <cell r="O441" t="str">
            <v>NA</v>
          </cell>
          <cell r="S441">
            <v>10329</v>
          </cell>
          <cell r="T441">
            <v>13419</v>
          </cell>
          <cell r="U441">
            <v>0.05</v>
          </cell>
          <cell r="V441">
            <v>58824</v>
          </cell>
          <cell r="W441">
            <v>27263</v>
          </cell>
          <cell r="X441">
            <v>20174</v>
          </cell>
          <cell r="Y441">
            <v>19084</v>
          </cell>
          <cell r="Z441">
            <v>20174</v>
          </cell>
          <cell r="AA441">
            <v>0.04</v>
          </cell>
          <cell r="AC441" t="str">
            <v/>
          </cell>
          <cell r="AG441">
            <v>13221</v>
          </cell>
          <cell r="AH441">
            <v>0.05</v>
          </cell>
          <cell r="AI441" t="str">
            <v>N/A</v>
          </cell>
          <cell r="AJ441" t="str">
            <v>N/A</v>
          </cell>
          <cell r="AK441">
            <v>298</v>
          </cell>
          <cell r="AL441">
            <v>14611</v>
          </cell>
          <cell r="AM441">
            <v>15463</v>
          </cell>
          <cell r="AN441">
            <v>18703</v>
          </cell>
          <cell r="BA441">
            <v>14312.64</v>
          </cell>
        </row>
        <row r="442">
          <cell r="B442" t="str">
            <v>IB554Q-QL</v>
          </cell>
          <cell r="C442" t="str">
            <v>55" InfinityBoard ver 2.1, Quicklaunch Edition, includes V554Q display w/ integrated Flat Frog in-glass touch, i7 16GB 256GB M.2 OPS, custom collaborative soundbar (includes microphone), Huddly IQ camera (mic disabled in camera), Passive pens, Connect/OneNote/Hoylu single user software included, 3yr warranty. *NOTE* REQUIRES QLNECUE36 LICENSE (purchased separately)  NO LONGER ACCEPTING ORDERS - LIMITED AVAILABILITY</v>
          </cell>
          <cell r="D442">
            <v>20838</v>
          </cell>
          <cell r="E442">
            <v>13199</v>
          </cell>
          <cell r="F442">
            <v>13199</v>
          </cell>
          <cell r="G442">
            <v>9767</v>
          </cell>
          <cell r="H442">
            <v>9239</v>
          </cell>
          <cell r="I442">
            <v>9767</v>
          </cell>
          <cell r="J442">
            <v>9767</v>
          </cell>
          <cell r="K442">
            <v>9278.65</v>
          </cell>
          <cell r="L442">
            <v>9239</v>
          </cell>
          <cell r="M442">
            <v>0.04</v>
          </cell>
          <cell r="O442" t="str">
            <v>NA</v>
          </cell>
          <cell r="S442">
            <v>6480</v>
          </cell>
          <cell r="T442">
            <v>8319</v>
          </cell>
          <cell r="U442">
            <v>0.05</v>
          </cell>
          <cell r="V442">
            <v>36425</v>
          </cell>
          <cell r="W442">
            <v>16895</v>
          </cell>
          <cell r="X442">
            <v>12502</v>
          </cell>
          <cell r="Y442">
            <v>11826</v>
          </cell>
          <cell r="Z442">
            <v>12502</v>
          </cell>
          <cell r="AA442">
            <v>0.04</v>
          </cell>
          <cell r="AC442" t="str">
            <v/>
          </cell>
          <cell r="AG442">
            <v>8294</v>
          </cell>
          <cell r="AH442">
            <v>0.05</v>
          </cell>
          <cell r="AI442" t="str">
            <v>N/A</v>
          </cell>
          <cell r="AJ442" t="str">
            <v>N/A</v>
          </cell>
          <cell r="AK442">
            <v>185</v>
          </cell>
          <cell r="AL442">
            <v>9054</v>
          </cell>
          <cell r="AM442">
            <v>9582</v>
          </cell>
          <cell r="AN442">
            <v>11589</v>
          </cell>
          <cell r="BA442" t="str">
            <v xml:space="preserve"> </v>
          </cell>
        </row>
        <row r="443">
          <cell r="B443" t="str">
            <v>IB654Q-QL</v>
          </cell>
          <cell r="C443" t="str">
            <v>65" InfinityBoard ver 2.1, Quicklaunch Edition, includes V654Q display w/ integrated Flat Frog in-glass touch, i7 16GB 256GB M.2 OPS, custom soundbar, Huddly IQ camera (mic disabled in camera), Passive pens, Connect/OneNote/Hoylu single user software included, 3yr warranty. *NOTE* REQUIRES QLNECUE36 LICENSE (purchased separately)  NO LONGER ACCEPTING ORDERS</v>
          </cell>
          <cell r="D443">
            <v>22892</v>
          </cell>
          <cell r="E443">
            <v>14499</v>
          </cell>
          <cell r="F443">
            <v>14499</v>
          </cell>
          <cell r="G443">
            <v>10729</v>
          </cell>
          <cell r="H443">
            <v>10149</v>
          </cell>
          <cell r="I443">
            <v>10729</v>
          </cell>
          <cell r="J443">
            <v>10729</v>
          </cell>
          <cell r="K443">
            <v>10192.549999999999</v>
          </cell>
          <cell r="L443">
            <v>10149</v>
          </cell>
          <cell r="M443">
            <v>0.04</v>
          </cell>
          <cell r="O443" t="str">
            <v>NA</v>
          </cell>
          <cell r="S443">
            <v>7580</v>
          </cell>
          <cell r="T443">
            <v>9129</v>
          </cell>
          <cell r="U443">
            <v>0.05</v>
          </cell>
          <cell r="V443">
            <v>40015</v>
          </cell>
          <cell r="W443">
            <v>18559</v>
          </cell>
          <cell r="X443">
            <v>13733</v>
          </cell>
          <cell r="Y443">
            <v>12991</v>
          </cell>
          <cell r="Z443">
            <v>13733</v>
          </cell>
          <cell r="AA443">
            <v>0.04</v>
          </cell>
          <cell r="AC443" t="str">
            <v/>
          </cell>
          <cell r="AG443">
            <v>9702</v>
          </cell>
          <cell r="AH443">
            <v>0.05</v>
          </cell>
          <cell r="AI443" t="str">
            <v>N/A</v>
          </cell>
          <cell r="AJ443" t="str">
            <v>N/A</v>
          </cell>
          <cell r="AK443">
            <v>203</v>
          </cell>
          <cell r="AL443">
            <v>9946</v>
          </cell>
          <cell r="AM443">
            <v>10526</v>
          </cell>
          <cell r="AN443">
            <v>12731</v>
          </cell>
          <cell r="BA443" t="str">
            <v xml:space="preserve"> </v>
          </cell>
        </row>
        <row r="444">
          <cell r="B444" t="str">
            <v>IB754Q-QL</v>
          </cell>
          <cell r="C444" t="str">
            <v>75" Infinity Board ver 2.1, Quicklaunch Edition, includes V754Q display w/ integrated Flat Frog in-glass touch, i7 16GB 256GB M.2 OPS, custom soundbar, Huddly IQ camera (mic disabled in camera), Passive pens, Connect/OneNote/Hoylu single user software included, 3yr warranty. *NOTE* REQUIRES QLNECUE36 LICENSE (purchased separately)</v>
          </cell>
          <cell r="D444">
            <v>28106</v>
          </cell>
          <cell r="E444">
            <v>17799</v>
          </cell>
          <cell r="F444">
            <v>17799</v>
          </cell>
          <cell r="G444">
            <v>13171</v>
          </cell>
          <cell r="H444">
            <v>12459</v>
          </cell>
          <cell r="I444">
            <v>13171</v>
          </cell>
          <cell r="J444">
            <v>13171</v>
          </cell>
          <cell r="K444">
            <v>12512.449999999999</v>
          </cell>
          <cell r="L444">
            <v>12459</v>
          </cell>
          <cell r="M444">
            <v>0.04</v>
          </cell>
          <cell r="O444" t="str">
            <v>NA</v>
          </cell>
          <cell r="S444">
            <v>8846</v>
          </cell>
          <cell r="T444">
            <v>11209</v>
          </cell>
          <cell r="U444">
            <v>0.05</v>
          </cell>
          <cell r="V444">
            <v>49129</v>
          </cell>
          <cell r="W444">
            <v>22783</v>
          </cell>
          <cell r="X444">
            <v>16859</v>
          </cell>
          <cell r="Y444">
            <v>15948</v>
          </cell>
          <cell r="Z444">
            <v>16859</v>
          </cell>
          <cell r="AA444">
            <v>0.04</v>
          </cell>
          <cell r="AC444" t="str">
            <v/>
          </cell>
          <cell r="AG444">
            <v>11323</v>
          </cell>
          <cell r="AH444">
            <v>0.05</v>
          </cell>
          <cell r="AI444" t="str">
            <v>N/A</v>
          </cell>
          <cell r="AJ444" t="str">
            <v>N/A</v>
          </cell>
          <cell r="AK444">
            <v>249</v>
          </cell>
          <cell r="AL444">
            <v>12210</v>
          </cell>
          <cell r="AM444">
            <v>12922</v>
          </cell>
          <cell r="AN444">
            <v>15629</v>
          </cell>
          <cell r="BA444" t="str">
            <v xml:space="preserve"> </v>
          </cell>
        </row>
        <row r="445">
          <cell r="B445" t="str">
            <v>IB864Q-QL</v>
          </cell>
          <cell r="C445" t="str">
            <v>86" Infinity Board ver 2.1, Quicklaunch Edition, includes V864Q display w/ integrated Flat Frog in-glass touch, i7 16GB 256GB M.2 OPS, custom soundbar, Huddly IQ camera (mic disabled in camera), Passive pens, Connect/OneNote/Hoylu single user software included, 3yr warranty. *NOTE* REQUIRES QLNECUE36 LICENSE (purchased separately)</v>
          </cell>
          <cell r="D445">
            <v>33952</v>
          </cell>
          <cell r="E445">
            <v>21499</v>
          </cell>
          <cell r="F445">
            <v>21499</v>
          </cell>
          <cell r="G445">
            <v>15909</v>
          </cell>
          <cell r="H445">
            <v>15049</v>
          </cell>
          <cell r="I445">
            <v>15909</v>
          </cell>
          <cell r="J445">
            <v>15909</v>
          </cell>
          <cell r="K445">
            <v>15113.55</v>
          </cell>
          <cell r="L445">
            <v>15049</v>
          </cell>
          <cell r="M445">
            <v>0.04</v>
          </cell>
          <cell r="O445" t="str">
            <v>NA</v>
          </cell>
          <cell r="S445">
            <v>10468</v>
          </cell>
          <cell r="T445">
            <v>13539</v>
          </cell>
          <cell r="U445">
            <v>0.05</v>
          </cell>
          <cell r="V445">
            <v>59348</v>
          </cell>
          <cell r="W445">
            <v>27519</v>
          </cell>
          <cell r="X445">
            <v>20364</v>
          </cell>
          <cell r="Y445">
            <v>19263</v>
          </cell>
          <cell r="Z445">
            <v>20364</v>
          </cell>
          <cell r="AA445">
            <v>0.04</v>
          </cell>
          <cell r="AC445" t="str">
            <v/>
          </cell>
          <cell r="AG445">
            <v>13399</v>
          </cell>
          <cell r="AH445">
            <v>0.05</v>
          </cell>
          <cell r="AI445" t="str">
            <v>N/A</v>
          </cell>
          <cell r="AJ445" t="str">
            <v>N/A</v>
          </cell>
          <cell r="AK445">
            <v>301</v>
          </cell>
          <cell r="AL445">
            <v>14748</v>
          </cell>
          <cell r="AM445">
            <v>15608</v>
          </cell>
          <cell r="AN445">
            <v>18878</v>
          </cell>
          <cell r="BA445" t="str">
            <v xml:space="preserve"> </v>
          </cell>
        </row>
        <row r="446">
          <cell r="B446" t="str">
            <v>QLNECUE36</v>
          </cell>
          <cell r="C446" t="str">
            <v>Quicklaunch Unlimited Edition by UC Workspace, customized for NEC InfinityBoard, 36 month license</v>
          </cell>
          <cell r="D446">
            <v>1910</v>
          </cell>
          <cell r="E446">
            <v>1099</v>
          </cell>
          <cell r="F446">
            <v>1099</v>
          </cell>
          <cell r="G446">
            <v>813</v>
          </cell>
          <cell r="H446">
            <v>769</v>
          </cell>
          <cell r="I446">
            <v>813</v>
          </cell>
          <cell r="J446">
            <v>813</v>
          </cell>
          <cell r="K446">
            <v>772.34999999999991</v>
          </cell>
          <cell r="L446">
            <v>769</v>
          </cell>
          <cell r="M446">
            <v>0.04</v>
          </cell>
          <cell r="O446" t="str">
            <v>NA</v>
          </cell>
          <cell r="S446">
            <v>716</v>
          </cell>
          <cell r="T446">
            <v>689</v>
          </cell>
          <cell r="U446">
            <v>0.05</v>
          </cell>
          <cell r="V446">
            <v>3338</v>
          </cell>
          <cell r="W446">
            <v>1407</v>
          </cell>
          <cell r="X446">
            <v>1041</v>
          </cell>
          <cell r="Y446">
            <v>984</v>
          </cell>
          <cell r="Z446">
            <v>1041</v>
          </cell>
          <cell r="AA446">
            <v>0.04</v>
          </cell>
          <cell r="AC446" t="str">
            <v/>
          </cell>
          <cell r="AG446">
            <v>916</v>
          </cell>
          <cell r="AH446">
            <v>0.05</v>
          </cell>
          <cell r="AI446" t="str">
            <v>N/A</v>
          </cell>
          <cell r="AJ446" t="str">
            <v>N/A</v>
          </cell>
          <cell r="AK446">
            <v>15</v>
          </cell>
          <cell r="AL446">
            <v>754</v>
          </cell>
          <cell r="AM446">
            <v>798</v>
          </cell>
          <cell r="AN446">
            <v>965</v>
          </cell>
          <cell r="BA446" t="str">
            <v xml:space="preserve"> </v>
          </cell>
        </row>
        <row r="447">
          <cell r="B447" t="str">
            <v>CB651Q-2</v>
          </cell>
          <cell r="C447" t="str">
            <v>65”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v>
          </cell>
          <cell r="D447">
            <v>4580</v>
          </cell>
          <cell r="E447">
            <v>2899</v>
          </cell>
          <cell r="F447">
            <v>2899</v>
          </cell>
          <cell r="G447">
            <v>2145</v>
          </cell>
          <cell r="H447">
            <v>2029</v>
          </cell>
          <cell r="I447">
            <v>2145</v>
          </cell>
          <cell r="J447">
            <v>2145</v>
          </cell>
          <cell r="K447">
            <v>2037.75</v>
          </cell>
          <cell r="L447">
            <v>2029</v>
          </cell>
          <cell r="M447">
            <v>0.04</v>
          </cell>
          <cell r="O447">
            <v>2609.1</v>
          </cell>
          <cell r="S447">
            <v>1536</v>
          </cell>
          <cell r="T447">
            <v>1829</v>
          </cell>
          <cell r="U447">
            <v>0.05</v>
          </cell>
          <cell r="V447">
            <v>8006</v>
          </cell>
          <cell r="W447">
            <v>3711</v>
          </cell>
          <cell r="X447">
            <v>2746</v>
          </cell>
          <cell r="Y447">
            <v>2597</v>
          </cell>
          <cell r="Z447">
            <v>2746</v>
          </cell>
          <cell r="AA447">
            <v>0.04</v>
          </cell>
          <cell r="AC447">
            <v>3340</v>
          </cell>
          <cell r="AG447">
            <v>1966</v>
          </cell>
          <cell r="AH447">
            <v>0.05</v>
          </cell>
          <cell r="AI447" t="str">
            <v>$275 IR 8/1/20 - 9/30/21</v>
          </cell>
          <cell r="AJ447" t="str">
            <v>$375 IR 8/1/20 - 9/30/21</v>
          </cell>
          <cell r="AK447">
            <v>41</v>
          </cell>
          <cell r="AL447">
            <v>1988</v>
          </cell>
          <cell r="AM447">
            <v>2104</v>
          </cell>
          <cell r="AN447">
            <v>2545</v>
          </cell>
          <cell r="BA447">
            <v>1947.84</v>
          </cell>
        </row>
        <row r="448">
          <cell r="B448" t="str">
            <v>CB651Q-C1</v>
          </cell>
          <cell r="C448" t="str">
            <v>CB651Q collaborative display and AOpen Chromebox (CB-AO-CX100) bundle. OPS slot, 3x HDMI 2.0, VGA, LAN, 6x USB, RS-232, 350cd/m^2 MAX, 3yr warranty, wall mount included, AOPEN Chromebox 2 Commercial included</v>
          </cell>
          <cell r="D448">
            <v>5260</v>
          </cell>
          <cell r="E448">
            <v>3384</v>
          </cell>
          <cell r="F448">
            <v>3384.1</v>
          </cell>
          <cell r="G448">
            <v>2504</v>
          </cell>
          <cell r="H448">
            <v>2369</v>
          </cell>
          <cell r="I448">
            <v>2504</v>
          </cell>
          <cell r="J448">
            <v>2504</v>
          </cell>
          <cell r="K448">
            <v>2378.7999999999997</v>
          </cell>
          <cell r="L448">
            <v>2369</v>
          </cell>
          <cell r="M448">
            <v>0.04</v>
          </cell>
          <cell r="O448">
            <v>3060.9</v>
          </cell>
          <cell r="S448">
            <v>1868</v>
          </cell>
          <cell r="T448">
            <v>2129</v>
          </cell>
          <cell r="U448">
            <v>0.05</v>
          </cell>
          <cell r="V448">
            <v>9193</v>
          </cell>
          <cell r="W448">
            <v>4332</v>
          </cell>
          <cell r="X448">
            <v>3205</v>
          </cell>
          <cell r="Y448">
            <v>3032</v>
          </cell>
          <cell r="Z448">
            <v>3205</v>
          </cell>
          <cell r="AA448">
            <v>0.04</v>
          </cell>
          <cell r="AC448">
            <v>3918</v>
          </cell>
          <cell r="AG448">
            <v>2391</v>
          </cell>
          <cell r="AH448">
            <v>0.05</v>
          </cell>
          <cell r="AI448" t="str">
            <v>N/A</v>
          </cell>
          <cell r="AJ448" t="str">
            <v>N/A</v>
          </cell>
          <cell r="AK448">
            <v>47</v>
          </cell>
          <cell r="AL448">
            <v>2322</v>
          </cell>
          <cell r="AM448">
            <v>2457</v>
          </cell>
          <cell r="AN448">
            <v>2972</v>
          </cell>
          <cell r="BA448">
            <v>2274.2399999999998</v>
          </cell>
        </row>
        <row r="449">
          <cell r="B449" t="str">
            <v>CB751Q</v>
          </cell>
          <cell r="C449" t="str">
            <v>75”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v>
          </cell>
          <cell r="D449">
            <v>7029</v>
          </cell>
          <cell r="E449">
            <v>4449</v>
          </cell>
          <cell r="F449" t="str">
            <v>No MAP Price</v>
          </cell>
          <cell r="G449">
            <v>3292</v>
          </cell>
          <cell r="H449">
            <v>3114</v>
          </cell>
          <cell r="I449">
            <v>3292</v>
          </cell>
          <cell r="J449">
            <v>3292</v>
          </cell>
          <cell r="K449">
            <v>3127.3999999999996</v>
          </cell>
          <cell r="L449">
            <v>3114</v>
          </cell>
          <cell r="M449">
            <v>0.04</v>
          </cell>
          <cell r="O449">
            <v>4004.1</v>
          </cell>
          <cell r="S449">
            <v>1921</v>
          </cell>
          <cell r="T449">
            <v>2799</v>
          </cell>
          <cell r="U449">
            <v>0.05</v>
          </cell>
          <cell r="V449">
            <v>12287</v>
          </cell>
          <cell r="W449">
            <v>5695</v>
          </cell>
          <cell r="X449">
            <v>4214</v>
          </cell>
          <cell r="Y449">
            <v>3986</v>
          </cell>
          <cell r="Z449">
            <v>4214</v>
          </cell>
          <cell r="AA449">
            <v>0.04</v>
          </cell>
          <cell r="AC449">
            <v>5125</v>
          </cell>
          <cell r="AG449">
            <v>2459</v>
          </cell>
          <cell r="AH449">
            <v>0.05</v>
          </cell>
          <cell r="AI449" t="str">
            <v>$500 IR 8/1/20 - 9/30/21</v>
          </cell>
          <cell r="AJ449" t="str">
            <v>$675 IR 8/1/20 - 9/30/21</v>
          </cell>
          <cell r="AK449">
            <v>62</v>
          </cell>
          <cell r="AL449">
            <v>3052</v>
          </cell>
          <cell r="AM449">
            <v>3230</v>
          </cell>
          <cell r="AN449">
            <v>3907</v>
          </cell>
          <cell r="BA449">
            <v>2989.44</v>
          </cell>
        </row>
        <row r="450">
          <cell r="B450" t="str">
            <v>CB751Q-C1</v>
          </cell>
          <cell r="C450" t="str">
            <v>CB751Q collaborative display and AOpen Chromebox (CB-AO-CX100) bundle. OPS slot, 3x HDMI 2.0, VGA, LAN, 6x USB, RS-232, 350cd/m^2 MAX, 3yr warranty, wall mount included, AOPEN Chromebox 2 Commercial included</v>
          </cell>
          <cell r="D450">
            <v>7709</v>
          </cell>
          <cell r="E450">
            <v>4934</v>
          </cell>
          <cell r="F450">
            <v>4934.1000000000004</v>
          </cell>
          <cell r="G450">
            <v>3651</v>
          </cell>
          <cell r="H450">
            <v>3454</v>
          </cell>
          <cell r="I450">
            <v>3651</v>
          </cell>
          <cell r="J450">
            <v>3651</v>
          </cell>
          <cell r="K450">
            <v>3468.45</v>
          </cell>
          <cell r="L450">
            <v>3454</v>
          </cell>
          <cell r="M450">
            <v>0.04</v>
          </cell>
          <cell r="O450">
            <v>4455.8999999999996</v>
          </cell>
          <cell r="S450">
            <v>2253</v>
          </cell>
          <cell r="T450">
            <v>3109</v>
          </cell>
          <cell r="U450">
            <v>0.05</v>
          </cell>
          <cell r="V450">
            <v>13475</v>
          </cell>
          <cell r="W450">
            <v>6316</v>
          </cell>
          <cell r="X450">
            <v>4673</v>
          </cell>
          <cell r="Y450">
            <v>4421</v>
          </cell>
          <cell r="Z450">
            <v>4673</v>
          </cell>
          <cell r="AA450">
            <v>0.04</v>
          </cell>
          <cell r="AC450">
            <v>5704</v>
          </cell>
          <cell r="AG450">
            <v>2884</v>
          </cell>
          <cell r="AH450">
            <v>0.05</v>
          </cell>
          <cell r="AI450" t="str">
            <v>N/A</v>
          </cell>
          <cell r="AJ450" t="str">
            <v>N/A</v>
          </cell>
          <cell r="AK450">
            <v>69</v>
          </cell>
          <cell r="AL450">
            <v>3385</v>
          </cell>
          <cell r="AM450">
            <v>3582</v>
          </cell>
          <cell r="AN450">
            <v>4333</v>
          </cell>
          <cell r="BA450">
            <v>3315.8399999999997</v>
          </cell>
        </row>
        <row r="451">
          <cell r="B451" t="str">
            <v>CB861Q</v>
          </cell>
          <cell r="C451" t="str">
            <v>86”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v>
          </cell>
          <cell r="D451">
            <v>9478</v>
          </cell>
          <cell r="E451">
            <v>5999</v>
          </cell>
          <cell r="F451">
            <v>5999</v>
          </cell>
          <cell r="G451">
            <v>4439</v>
          </cell>
          <cell r="H451">
            <v>4199</v>
          </cell>
          <cell r="I451">
            <v>4439</v>
          </cell>
          <cell r="J451">
            <v>4439</v>
          </cell>
          <cell r="K451">
            <v>4217.05</v>
          </cell>
          <cell r="L451">
            <v>4199</v>
          </cell>
          <cell r="M451">
            <v>0.04</v>
          </cell>
          <cell r="O451">
            <v>5399.1</v>
          </cell>
          <cell r="S451">
            <v>2313</v>
          </cell>
          <cell r="T451">
            <v>3779</v>
          </cell>
          <cell r="U451">
            <v>0.05</v>
          </cell>
          <cell r="V451">
            <v>16568</v>
          </cell>
          <cell r="W451">
            <v>7679</v>
          </cell>
          <cell r="X451">
            <v>5682</v>
          </cell>
          <cell r="Y451">
            <v>5375</v>
          </cell>
          <cell r="Z451">
            <v>5682</v>
          </cell>
          <cell r="AA451">
            <v>0.04</v>
          </cell>
          <cell r="AC451">
            <v>6911</v>
          </cell>
          <cell r="AG451">
            <v>2961</v>
          </cell>
          <cell r="AH451">
            <v>0.05</v>
          </cell>
          <cell r="AI451" t="str">
            <v>$800 IR 8/1/20 - 9/30/21</v>
          </cell>
          <cell r="AJ451" t="str">
            <v>$1080 IR 8/1/20 - 9/30/21</v>
          </cell>
          <cell r="AK451">
            <v>84</v>
          </cell>
          <cell r="AL451">
            <v>4115</v>
          </cell>
          <cell r="AM451">
            <v>4355</v>
          </cell>
          <cell r="AN451">
            <v>5267</v>
          </cell>
          <cell r="BA451">
            <v>4031.04</v>
          </cell>
        </row>
        <row r="452">
          <cell r="B452" t="str">
            <v>CB861Q-C1</v>
          </cell>
          <cell r="C452" t="str">
            <v>CB861Q collaborative display and AOpen Chromebox (CB-AO-CX100) bundle. OPS slot, 3x HDMI 2.0, VGA, LAN, 6x USB, RS-232, 350cd/m^2 MAX, 3yr warranty, wall mount included, AOPEN Chromebox 2 Commercial included</v>
          </cell>
          <cell r="D452">
            <v>10158</v>
          </cell>
          <cell r="E452">
            <v>6484</v>
          </cell>
          <cell r="F452">
            <v>6484.1</v>
          </cell>
          <cell r="G452">
            <v>4798</v>
          </cell>
          <cell r="H452">
            <v>4539</v>
          </cell>
          <cell r="I452">
            <v>4798</v>
          </cell>
          <cell r="J452">
            <v>4798</v>
          </cell>
          <cell r="K452">
            <v>4558.0999999999995</v>
          </cell>
          <cell r="L452">
            <v>4539</v>
          </cell>
          <cell r="M452">
            <v>0.04</v>
          </cell>
          <cell r="O452">
            <v>5850.9000000000005</v>
          </cell>
          <cell r="S452">
            <v>2645</v>
          </cell>
          <cell r="T452">
            <v>4089</v>
          </cell>
          <cell r="U452">
            <v>0.05</v>
          </cell>
          <cell r="V452">
            <v>17755</v>
          </cell>
          <cell r="W452">
            <v>8300</v>
          </cell>
          <cell r="X452">
            <v>6141</v>
          </cell>
          <cell r="Y452">
            <v>5810</v>
          </cell>
          <cell r="Z452">
            <v>6141</v>
          </cell>
          <cell r="AA452">
            <v>0.04</v>
          </cell>
          <cell r="AC452">
            <v>7489</v>
          </cell>
          <cell r="AG452">
            <v>3386</v>
          </cell>
          <cell r="AH452">
            <v>0.05</v>
          </cell>
          <cell r="AI452" t="str">
            <v>N/A</v>
          </cell>
          <cell r="AJ452" t="str">
            <v>N/A</v>
          </cell>
          <cell r="AK452">
            <v>91</v>
          </cell>
          <cell r="AL452">
            <v>4448</v>
          </cell>
          <cell r="AM452">
            <v>4707</v>
          </cell>
          <cell r="AN452">
            <v>5694</v>
          </cell>
          <cell r="BA452">
            <v>4357.4399999999996</v>
          </cell>
        </row>
        <row r="454">
          <cell r="B454" t="str">
            <v>OL-V323-2</v>
          </cell>
          <cell r="C454" t="str">
            <v>10 Point Infrared Touch Overlay for the V323.  Windows 8 swipe zone, HID compliant, Tempered glass and easy installation.  Must order V323-2 separately. ST-322 optional floor stand can no longer screw in when overlay is installed.  Will only work with the V323-2 and V323-3</v>
          </cell>
          <cell r="D454">
            <v>2099</v>
          </cell>
          <cell r="E454">
            <v>1154</v>
          </cell>
          <cell r="F454">
            <v>1049</v>
          </cell>
          <cell r="G454">
            <v>897</v>
          </cell>
          <cell r="H454">
            <v>879</v>
          </cell>
          <cell r="I454">
            <v>897</v>
          </cell>
          <cell r="J454">
            <v>897</v>
          </cell>
          <cell r="K454">
            <v>852.15</v>
          </cell>
          <cell r="L454">
            <v>879</v>
          </cell>
          <cell r="M454">
            <v>0.04</v>
          </cell>
          <cell r="O454" t="str">
            <v>NA</v>
          </cell>
          <cell r="S454" t="str">
            <v>N/A</v>
          </cell>
          <cell r="T454">
            <v>789</v>
          </cell>
          <cell r="U454">
            <v>0.05</v>
          </cell>
          <cell r="V454">
            <v>2834</v>
          </cell>
          <cell r="W454">
            <v>1477</v>
          </cell>
          <cell r="X454">
            <v>1148</v>
          </cell>
          <cell r="Y454">
            <v>1125</v>
          </cell>
          <cell r="Z454">
            <v>1148</v>
          </cell>
          <cell r="AA454">
            <v>0.04</v>
          </cell>
          <cell r="AC454">
            <v>0</v>
          </cell>
          <cell r="AG454">
            <v>992</v>
          </cell>
          <cell r="AH454" t="e">
            <v>#DIV/0!</v>
          </cell>
          <cell r="AI454" t="str">
            <v>N/A</v>
          </cell>
          <cell r="AJ454" t="str">
            <v>N/A</v>
          </cell>
          <cell r="AK454" t="str">
            <v>N/A</v>
          </cell>
          <cell r="AL454" t="str">
            <v>N/A</v>
          </cell>
          <cell r="AM454" t="str">
            <v>N/A</v>
          </cell>
          <cell r="AN454" t="str">
            <v>N/A</v>
          </cell>
          <cell r="BA454">
            <v>843.83999999999992</v>
          </cell>
        </row>
        <row r="455">
          <cell r="B455" t="str">
            <v>OLP-404</v>
          </cell>
          <cell r="C455" t="str">
            <v xml:space="preserve">3M Projected Capacitive (PCAP) overlay for the V404/P404.  Supports 80 points of touch, zero bezel flat front, ultra-fast response time, thermoplastic seal, tempered glass </v>
          </cell>
          <cell r="D455">
            <v>2200</v>
          </cell>
          <cell r="E455">
            <v>2200</v>
          </cell>
          <cell r="F455">
            <v>2200</v>
          </cell>
          <cell r="G455">
            <v>1732.5</v>
          </cell>
          <cell r="H455">
            <v>1650</v>
          </cell>
          <cell r="I455">
            <v>1732.5</v>
          </cell>
          <cell r="J455">
            <v>1732.5</v>
          </cell>
          <cell r="K455">
            <v>1732.5</v>
          </cell>
          <cell r="L455">
            <v>1419</v>
          </cell>
          <cell r="M455">
            <v>0.04</v>
          </cell>
          <cell r="O455" t="e">
            <v>#N/A</v>
          </cell>
          <cell r="S455" t="str">
            <v>N/A</v>
          </cell>
          <cell r="T455">
            <v>1489</v>
          </cell>
          <cell r="U455" t="str">
            <v>N/A</v>
          </cell>
          <cell r="V455">
            <v>2970</v>
          </cell>
          <cell r="W455">
            <v>2816</v>
          </cell>
          <cell r="X455">
            <v>2218</v>
          </cell>
          <cell r="Y455">
            <v>2112</v>
          </cell>
          <cell r="Z455">
            <v>2218</v>
          </cell>
          <cell r="AA455">
            <v>0.04</v>
          </cell>
          <cell r="AG455" t="str">
            <v>N/A</v>
          </cell>
          <cell r="AH455" t="str">
            <v>N/A</v>
          </cell>
          <cell r="AI455" t="str">
            <v>N/A</v>
          </cell>
          <cell r="AJ455" t="str">
            <v>N/A</v>
          </cell>
          <cell r="AK455" t="str">
            <v>N/A</v>
          </cell>
          <cell r="AL455" t="str">
            <v>N/A</v>
          </cell>
          <cell r="AM455" t="str">
            <v>N/A</v>
          </cell>
          <cell r="AN455" t="str">
            <v>N/A</v>
          </cell>
          <cell r="BA455">
            <v>1584</v>
          </cell>
        </row>
        <row r="456">
          <cell r="B456" t="str">
            <v>OLP-484</v>
          </cell>
          <cell r="C456" t="str">
            <v>3M Projected Capacitive (PCAP) overlay for the V484/P484.  Supports 80 points of touch, zero bezel flat front, ultra-fast response time, thermoplastic seal, tempered glass - Limited Availability (Suggested Replacement OLP-484-2)</v>
          </cell>
          <cell r="D456">
            <v>2650</v>
          </cell>
          <cell r="E456">
            <v>2650</v>
          </cell>
          <cell r="F456">
            <v>2650</v>
          </cell>
          <cell r="G456">
            <v>2087.4</v>
          </cell>
          <cell r="H456">
            <v>1988</v>
          </cell>
          <cell r="I456">
            <v>2087.4</v>
          </cell>
          <cell r="J456">
            <v>2087.4</v>
          </cell>
          <cell r="K456">
            <v>2087.4</v>
          </cell>
          <cell r="L456">
            <v>1709</v>
          </cell>
          <cell r="M456">
            <v>0.04</v>
          </cell>
          <cell r="O456" t="e">
            <v>#N/A</v>
          </cell>
          <cell r="S456" t="str">
            <v>N/A</v>
          </cell>
          <cell r="T456">
            <v>1789</v>
          </cell>
          <cell r="U456" t="str">
            <v>N/A</v>
          </cell>
          <cell r="V456">
            <v>3578</v>
          </cell>
          <cell r="W456">
            <v>3392</v>
          </cell>
          <cell r="X456">
            <v>2672</v>
          </cell>
          <cell r="Y456">
            <v>2545</v>
          </cell>
          <cell r="Z456">
            <v>2672</v>
          </cell>
          <cell r="AA456">
            <v>0.04</v>
          </cell>
          <cell r="AG456" t="str">
            <v>N/A</v>
          </cell>
          <cell r="AH456" t="str">
            <v>N/A</v>
          </cell>
          <cell r="AI456" t="str">
            <v>N/A</v>
          </cell>
          <cell r="AJ456" t="str">
            <v>N/A</v>
          </cell>
          <cell r="AK456" t="str">
            <v>N/A</v>
          </cell>
          <cell r="AL456" t="str">
            <v>N/A</v>
          </cell>
          <cell r="AM456" t="str">
            <v>N/A</v>
          </cell>
          <cell r="AN456" t="str">
            <v>N/A</v>
          </cell>
          <cell r="BA456">
            <v>1908.48</v>
          </cell>
        </row>
        <row r="457">
          <cell r="B457" t="str">
            <v>OLP-484-2</v>
          </cell>
          <cell r="C457" t="str">
            <v>Projected Capacitive (PCAP) overlay for the V484/P484.  Supports 80 points of touch, zero bezel flat front, ultra-fast response time, tempered glass (Suggested Replacement for OLP-484)</v>
          </cell>
          <cell r="D457">
            <v>3121</v>
          </cell>
          <cell r="E457">
            <v>2229</v>
          </cell>
          <cell r="F457">
            <v>2229</v>
          </cell>
          <cell r="G457">
            <v>1761</v>
          </cell>
          <cell r="H457">
            <v>1672</v>
          </cell>
          <cell r="I457">
            <v>1761</v>
          </cell>
          <cell r="J457">
            <v>1761</v>
          </cell>
          <cell r="K457">
            <v>0</v>
          </cell>
          <cell r="L457">
            <v>1689</v>
          </cell>
          <cell r="M457">
            <v>0.04</v>
          </cell>
          <cell r="O457" t="e">
            <v>#N/A</v>
          </cell>
          <cell r="S457">
            <v>1286</v>
          </cell>
          <cell r="T457">
            <v>1499</v>
          </cell>
          <cell r="U457" t="str">
            <v>N/A</v>
          </cell>
          <cell r="V457">
            <v>4213</v>
          </cell>
          <cell r="W457">
            <v>2853</v>
          </cell>
          <cell r="X457">
            <v>2254</v>
          </cell>
          <cell r="Y457">
            <v>2140</v>
          </cell>
          <cell r="Z457">
            <v>2254</v>
          </cell>
          <cell r="AA457">
            <v>0.04</v>
          </cell>
          <cell r="AG457" t="str">
            <v>N/A</v>
          </cell>
          <cell r="AH457" t="str">
            <v>N/A</v>
          </cell>
          <cell r="AI457" t="str">
            <v>N/A</v>
          </cell>
          <cell r="AJ457" t="str">
            <v>N/A</v>
          </cell>
          <cell r="AK457" t="str">
            <v>N/A</v>
          </cell>
          <cell r="AL457" t="str">
            <v>N/A</v>
          </cell>
          <cell r="AM457" t="str">
            <v>N/A</v>
          </cell>
          <cell r="AN457" t="str">
            <v>N/A</v>
          </cell>
          <cell r="BA457" t="str">
            <v xml:space="preserve"> </v>
          </cell>
        </row>
        <row r="458">
          <cell r="B458" t="str">
            <v>OLP-554</v>
          </cell>
          <cell r="C458" t="str">
            <v>3M Projected Capacitive (PCAP) overlay for the V554/P554.  Supports 80 points of touch, zero bezel flat front, ultra-fast response time, thermoplastic seal, tempered glass - Limited Availability (Suggested Replacement OLP-554-2)</v>
          </cell>
          <cell r="D458">
            <v>2900</v>
          </cell>
          <cell r="E458">
            <v>2900</v>
          </cell>
          <cell r="F458">
            <v>2900</v>
          </cell>
          <cell r="G458">
            <v>2283.75</v>
          </cell>
          <cell r="H458">
            <v>2175</v>
          </cell>
          <cell r="I458">
            <v>2283.75</v>
          </cell>
          <cell r="J458">
            <v>2283.75</v>
          </cell>
          <cell r="K458">
            <v>2283.75</v>
          </cell>
          <cell r="L458">
            <v>1871</v>
          </cell>
          <cell r="M458">
            <v>0.04</v>
          </cell>
          <cell r="O458" t="e">
            <v>#N/A</v>
          </cell>
          <cell r="S458" t="str">
            <v>N/A</v>
          </cell>
          <cell r="T458">
            <v>1959</v>
          </cell>
          <cell r="U458" t="str">
            <v>N/A</v>
          </cell>
          <cell r="V458">
            <v>3915</v>
          </cell>
          <cell r="W458">
            <v>3712</v>
          </cell>
          <cell r="X458">
            <v>2923</v>
          </cell>
          <cell r="Y458">
            <v>2784</v>
          </cell>
          <cell r="Z458">
            <v>2923</v>
          </cell>
          <cell r="AA458">
            <v>0.04</v>
          </cell>
          <cell r="AG458" t="str">
            <v>N/A</v>
          </cell>
          <cell r="AH458" t="str">
            <v>N/A</v>
          </cell>
          <cell r="AI458" t="str">
            <v>N/A</v>
          </cell>
          <cell r="AJ458" t="str">
            <v>N/A</v>
          </cell>
          <cell r="AK458" t="str">
            <v>N/A</v>
          </cell>
          <cell r="AL458" t="str">
            <v>N/A</v>
          </cell>
          <cell r="AM458" t="str">
            <v>N/A</v>
          </cell>
          <cell r="AN458" t="str">
            <v>N/A</v>
          </cell>
          <cell r="BA458">
            <v>2088</v>
          </cell>
        </row>
        <row r="459">
          <cell r="B459" t="str">
            <v>OLP-554-2</v>
          </cell>
          <cell r="C459" t="str">
            <v>Projected Capacitive (PCAP) overlay for the V554/P554.  Supports 80 points of touch, zero bezel flat front, ultra-fast response time, tempered glass (Suggested Replacement for OLP-554)</v>
          </cell>
          <cell r="D459">
            <v>3569</v>
          </cell>
          <cell r="E459">
            <v>2549</v>
          </cell>
          <cell r="F459">
            <v>2549</v>
          </cell>
          <cell r="G459">
            <v>2014</v>
          </cell>
          <cell r="H459">
            <v>1912</v>
          </cell>
          <cell r="I459">
            <v>2014</v>
          </cell>
          <cell r="J459">
            <v>2014</v>
          </cell>
          <cell r="K459">
            <v>0</v>
          </cell>
          <cell r="L459">
            <v>1931</v>
          </cell>
          <cell r="M459">
            <v>0.04</v>
          </cell>
          <cell r="O459" t="e">
            <v>#N/A</v>
          </cell>
          <cell r="S459">
            <v>1512</v>
          </cell>
          <cell r="T459">
            <v>1719</v>
          </cell>
          <cell r="U459" t="str">
            <v>N/A</v>
          </cell>
          <cell r="V459">
            <v>4818</v>
          </cell>
          <cell r="W459">
            <v>3263</v>
          </cell>
          <cell r="X459">
            <v>2578</v>
          </cell>
          <cell r="Y459">
            <v>2447</v>
          </cell>
          <cell r="Z459">
            <v>2578</v>
          </cell>
          <cell r="AA459">
            <v>0.04</v>
          </cell>
          <cell r="AG459" t="str">
            <v>N/A</v>
          </cell>
          <cell r="AH459" t="str">
            <v>N/A</v>
          </cell>
          <cell r="AI459" t="str">
            <v>N/A</v>
          </cell>
          <cell r="AJ459" t="str">
            <v>N/A</v>
          </cell>
          <cell r="AK459" t="str">
            <v>N/A</v>
          </cell>
          <cell r="AL459" t="str">
            <v>N/A</v>
          </cell>
          <cell r="AM459" t="str">
            <v>N/A</v>
          </cell>
          <cell r="AN459" t="str">
            <v>N/A</v>
          </cell>
          <cell r="BA459" t="str">
            <v xml:space="preserve"> </v>
          </cell>
        </row>
        <row r="460">
          <cell r="B460" t="str">
            <v>OLR-431</v>
          </cell>
          <cell r="C460" t="str">
            <v>10 Point Infrared Touch Overlay for the C431.  HID compliant, AR Tempered glass and easy installation.  Must order C431 separately.</v>
          </cell>
          <cell r="D460">
            <v>1609</v>
          </cell>
          <cell r="E460">
            <v>1149</v>
          </cell>
          <cell r="F460">
            <v>1149</v>
          </cell>
          <cell r="G460">
            <v>908</v>
          </cell>
          <cell r="H460">
            <v>862</v>
          </cell>
          <cell r="I460">
            <v>908</v>
          </cell>
          <cell r="J460">
            <v>908</v>
          </cell>
          <cell r="K460">
            <v>862.59999999999991</v>
          </cell>
          <cell r="L460">
            <v>862</v>
          </cell>
          <cell r="M460">
            <v>0.04</v>
          </cell>
          <cell r="O460" t="str">
            <v>NA</v>
          </cell>
          <cell r="S460">
            <v>720</v>
          </cell>
          <cell r="T460">
            <v>779</v>
          </cell>
          <cell r="U460">
            <v>0.05</v>
          </cell>
          <cell r="V460">
            <v>2172</v>
          </cell>
          <cell r="W460">
            <v>1471</v>
          </cell>
          <cell r="X460">
            <v>1162</v>
          </cell>
          <cell r="Y460">
            <v>1103</v>
          </cell>
          <cell r="Z460">
            <v>1162</v>
          </cell>
          <cell r="AA460">
            <v>0.04</v>
          </cell>
          <cell r="AC460">
            <v>0</v>
          </cell>
          <cell r="AG460">
            <v>922</v>
          </cell>
          <cell r="AH460">
            <v>0.05</v>
          </cell>
          <cell r="AI460" t="str">
            <v>N/A</v>
          </cell>
          <cell r="AJ460" t="str">
            <v>N/A</v>
          </cell>
          <cell r="AK460">
            <v>17</v>
          </cell>
          <cell r="AL460">
            <v>845</v>
          </cell>
          <cell r="AM460">
            <v>891</v>
          </cell>
          <cell r="AN460">
            <v>1081</v>
          </cell>
          <cell r="BA460">
            <v>827.52</v>
          </cell>
        </row>
        <row r="461">
          <cell r="B461" t="str">
            <v>OLR-501</v>
          </cell>
          <cell r="C461" t="str">
            <v>10 Point Infrared Touch Overlay for the C501.  HID compliant, AR Tempered glass and easy installation.  Must order C501 separately.</v>
          </cell>
          <cell r="D461">
            <v>1749</v>
          </cell>
          <cell r="E461">
            <v>1249</v>
          </cell>
          <cell r="F461">
            <v>1249</v>
          </cell>
          <cell r="G461">
            <v>987</v>
          </cell>
          <cell r="H461">
            <v>937</v>
          </cell>
          <cell r="I461">
            <v>987</v>
          </cell>
          <cell r="J461">
            <v>987</v>
          </cell>
          <cell r="K461">
            <v>937.65</v>
          </cell>
          <cell r="L461">
            <v>937</v>
          </cell>
          <cell r="M461">
            <v>0.04</v>
          </cell>
          <cell r="O461" t="str">
            <v>NA</v>
          </cell>
          <cell r="S461">
            <v>820</v>
          </cell>
          <cell r="T461">
            <v>839</v>
          </cell>
          <cell r="U461">
            <v>0.05</v>
          </cell>
          <cell r="V461">
            <v>2361</v>
          </cell>
          <cell r="W461">
            <v>1599</v>
          </cell>
          <cell r="X461">
            <v>1263</v>
          </cell>
          <cell r="Y461">
            <v>1199</v>
          </cell>
          <cell r="Z461">
            <v>1263</v>
          </cell>
          <cell r="AA461">
            <v>0.04</v>
          </cell>
          <cell r="AC461">
            <v>0</v>
          </cell>
          <cell r="AG461">
            <v>1050</v>
          </cell>
          <cell r="AH461">
            <v>0.05</v>
          </cell>
          <cell r="AI461" t="str">
            <v>N/A</v>
          </cell>
          <cell r="AJ461" t="str">
            <v>N/A</v>
          </cell>
          <cell r="AK461">
            <v>19</v>
          </cell>
          <cell r="AL461">
            <v>918</v>
          </cell>
          <cell r="AM461">
            <v>968</v>
          </cell>
          <cell r="AN461">
            <v>1175</v>
          </cell>
          <cell r="BA461">
            <v>899.52</v>
          </cell>
        </row>
        <row r="462">
          <cell r="B462" t="str">
            <v>OLR-551</v>
          </cell>
          <cell r="C462" t="str">
            <v>10 Point Infrared Touch Overlay for the C551.  HID compliant, AR Tempered glass and easy installation.  Must order C551 separately.</v>
          </cell>
          <cell r="D462">
            <v>2029</v>
          </cell>
          <cell r="E462">
            <v>1449</v>
          </cell>
          <cell r="F462">
            <v>1449</v>
          </cell>
          <cell r="G462">
            <v>1145</v>
          </cell>
          <cell r="H462">
            <v>1087</v>
          </cell>
          <cell r="I462">
            <v>1145</v>
          </cell>
          <cell r="J462">
            <v>1145</v>
          </cell>
          <cell r="K462">
            <v>1087.75</v>
          </cell>
          <cell r="L462">
            <v>1087</v>
          </cell>
          <cell r="M462">
            <v>0.04</v>
          </cell>
          <cell r="O462" t="str">
            <v>NA</v>
          </cell>
          <cell r="S462">
            <v>837</v>
          </cell>
          <cell r="T462">
            <v>979</v>
          </cell>
          <cell r="U462">
            <v>0.05</v>
          </cell>
          <cell r="V462">
            <v>2739</v>
          </cell>
          <cell r="W462">
            <v>1855</v>
          </cell>
          <cell r="X462">
            <v>1466</v>
          </cell>
          <cell r="Y462">
            <v>1391</v>
          </cell>
          <cell r="Z462">
            <v>1466</v>
          </cell>
          <cell r="AA462">
            <v>0.04</v>
          </cell>
          <cell r="AC462">
            <v>0</v>
          </cell>
          <cell r="AG462">
            <v>1071</v>
          </cell>
          <cell r="AH462">
            <v>0.05</v>
          </cell>
          <cell r="AI462" t="str">
            <v>N/A</v>
          </cell>
          <cell r="AJ462" t="str">
            <v>N/A</v>
          </cell>
          <cell r="AK462">
            <v>22</v>
          </cell>
          <cell r="AL462">
            <v>1065</v>
          </cell>
          <cell r="AM462">
            <v>1123</v>
          </cell>
          <cell r="AN462">
            <v>1363</v>
          </cell>
          <cell r="BA462">
            <v>1043.52</v>
          </cell>
        </row>
        <row r="463">
          <cell r="B463" t="str">
            <v>OLR-651</v>
          </cell>
          <cell r="C463" t="str">
            <v>10 Point Infrared Touch Overlay for the C651Q and V654Q.  HID compliant, Clear Tempered glass and easy installation.  Must order C651Q or V654Q separately.</v>
          </cell>
          <cell r="D463">
            <v>2799</v>
          </cell>
          <cell r="E463">
            <v>1999</v>
          </cell>
          <cell r="F463">
            <v>1999</v>
          </cell>
          <cell r="G463">
            <v>1579</v>
          </cell>
          <cell r="H463">
            <v>1499</v>
          </cell>
          <cell r="I463">
            <v>1579</v>
          </cell>
          <cell r="J463">
            <v>1579</v>
          </cell>
          <cell r="K463">
            <v>1500.05</v>
          </cell>
          <cell r="L463">
            <v>1499</v>
          </cell>
          <cell r="M463">
            <v>0.04</v>
          </cell>
          <cell r="O463" t="str">
            <v>NA</v>
          </cell>
          <cell r="S463">
            <v>1112</v>
          </cell>
          <cell r="T463">
            <v>1349</v>
          </cell>
          <cell r="U463">
            <v>0.05</v>
          </cell>
          <cell r="V463">
            <v>3779</v>
          </cell>
          <cell r="W463">
            <v>2559</v>
          </cell>
          <cell r="X463">
            <v>2021</v>
          </cell>
          <cell r="Y463">
            <v>1919</v>
          </cell>
          <cell r="Z463">
            <v>2021</v>
          </cell>
          <cell r="AA463">
            <v>0.04</v>
          </cell>
          <cell r="AC463">
            <v>0</v>
          </cell>
          <cell r="AG463">
            <v>1423</v>
          </cell>
          <cell r="AH463">
            <v>0.05</v>
          </cell>
          <cell r="AI463" t="str">
            <v>N/A</v>
          </cell>
          <cell r="AJ463" t="str">
            <v>N/A</v>
          </cell>
          <cell r="AK463">
            <v>30</v>
          </cell>
          <cell r="AL463">
            <v>1469</v>
          </cell>
          <cell r="AM463">
            <v>1549</v>
          </cell>
          <cell r="AN463">
            <v>1881</v>
          </cell>
          <cell r="BA463">
            <v>1439.04</v>
          </cell>
        </row>
        <row r="464">
          <cell r="B464" t="str">
            <v>OLR-751</v>
          </cell>
          <cell r="C464" t="str">
            <v>10 Point Infrared Touch Overlay for the C750Q, C751Q and V754Q.  HID compliant, Clear Tempered glass and easy installation.  Must order C750Q, C751Q or V754Q separately.</v>
          </cell>
          <cell r="D464">
            <v>3723</v>
          </cell>
          <cell r="E464">
            <v>2659</v>
          </cell>
          <cell r="F464">
            <v>2659</v>
          </cell>
          <cell r="G464">
            <v>2101</v>
          </cell>
          <cell r="H464">
            <v>1994</v>
          </cell>
          <cell r="I464">
            <v>2101</v>
          </cell>
          <cell r="J464">
            <v>2101</v>
          </cell>
          <cell r="K464">
            <v>1995.9499999999998</v>
          </cell>
          <cell r="L464">
            <v>1994</v>
          </cell>
          <cell r="M464">
            <v>0.04</v>
          </cell>
          <cell r="O464" t="str">
            <v>NA</v>
          </cell>
          <cell r="S464">
            <v>1574</v>
          </cell>
          <cell r="T464">
            <v>1789</v>
          </cell>
          <cell r="U464">
            <v>0.05</v>
          </cell>
          <cell r="V464">
            <v>5026</v>
          </cell>
          <cell r="W464">
            <v>3404</v>
          </cell>
          <cell r="X464">
            <v>2689</v>
          </cell>
          <cell r="Y464">
            <v>2552</v>
          </cell>
          <cell r="Z464">
            <v>2689</v>
          </cell>
          <cell r="AA464">
            <v>0.04</v>
          </cell>
          <cell r="AC464">
            <v>0</v>
          </cell>
          <cell r="AG464">
            <v>2015</v>
          </cell>
          <cell r="AH464">
            <v>0.05</v>
          </cell>
          <cell r="AI464" t="str">
            <v>N/A</v>
          </cell>
          <cell r="AJ464" t="str">
            <v>N/A</v>
          </cell>
          <cell r="AK464">
            <v>40</v>
          </cell>
          <cell r="AL464">
            <v>1954</v>
          </cell>
          <cell r="AM464">
            <v>2061</v>
          </cell>
          <cell r="AN464">
            <v>2501</v>
          </cell>
          <cell r="BA464">
            <v>1914.24</v>
          </cell>
        </row>
        <row r="465">
          <cell r="B465" t="str">
            <v>OLR-861</v>
          </cell>
          <cell r="C465" t="str">
            <v>10 Point Infrared Touch Overlay for the C860Q, C861Q and V864Q.  HID compliant, Clear Tempered glass and easy installation.  Must order C860Q, C861Q or V864Q separately.</v>
          </cell>
          <cell r="D465">
            <v>4759</v>
          </cell>
          <cell r="E465">
            <v>3399</v>
          </cell>
          <cell r="F465">
            <v>3399</v>
          </cell>
          <cell r="G465">
            <v>2685</v>
          </cell>
          <cell r="H465">
            <v>2549</v>
          </cell>
          <cell r="I465">
            <v>2685</v>
          </cell>
          <cell r="J465">
            <v>2685</v>
          </cell>
          <cell r="K465">
            <v>2550.75</v>
          </cell>
          <cell r="L465">
            <v>2549</v>
          </cell>
          <cell r="M465">
            <v>0.04</v>
          </cell>
          <cell r="O465" t="str">
            <v>NA</v>
          </cell>
          <cell r="S465">
            <v>2006</v>
          </cell>
          <cell r="T465">
            <v>2289</v>
          </cell>
          <cell r="U465">
            <v>0.05</v>
          </cell>
          <cell r="V465">
            <v>6425</v>
          </cell>
          <cell r="W465">
            <v>4351</v>
          </cell>
          <cell r="X465">
            <v>3437</v>
          </cell>
          <cell r="Y465">
            <v>3263</v>
          </cell>
          <cell r="Z465">
            <v>3437</v>
          </cell>
          <cell r="AA465">
            <v>0.04</v>
          </cell>
          <cell r="AC465">
            <v>0</v>
          </cell>
          <cell r="AG465">
            <v>2568</v>
          </cell>
          <cell r="AH465">
            <v>0.05</v>
          </cell>
          <cell r="AI465" t="str">
            <v>N/A</v>
          </cell>
          <cell r="AJ465" t="str">
            <v>N/A</v>
          </cell>
          <cell r="AK465">
            <v>51</v>
          </cell>
          <cell r="AL465">
            <v>2498</v>
          </cell>
          <cell r="AM465">
            <v>2634</v>
          </cell>
          <cell r="AN465">
            <v>3198</v>
          </cell>
          <cell r="BA465">
            <v>2447.04</v>
          </cell>
        </row>
        <row r="467">
          <cell r="B467" t="str">
            <v>SP-RM1</v>
          </cell>
          <cell r="C467" t="str">
            <v>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X981UHD(-2), UN462A/VA, UN552S/VS, UN552/V and UN492S/VS - Limited Availability</v>
          </cell>
          <cell r="D467">
            <v>269</v>
          </cell>
          <cell r="E467">
            <v>269</v>
          </cell>
          <cell r="F467" t="str">
            <v xml:space="preserve"> No MAP Price </v>
          </cell>
          <cell r="G467">
            <v>226</v>
          </cell>
          <cell r="H467">
            <v>216</v>
          </cell>
          <cell r="I467">
            <v>226</v>
          </cell>
          <cell r="J467">
            <v>226</v>
          </cell>
          <cell r="K467">
            <v>226</v>
          </cell>
          <cell r="L467">
            <v>202</v>
          </cell>
          <cell r="M467">
            <v>0.04</v>
          </cell>
          <cell r="O467" t="e">
            <v>#N/A</v>
          </cell>
          <cell r="S467" t="str">
            <v>N/A</v>
          </cell>
          <cell r="T467">
            <v>189</v>
          </cell>
          <cell r="U467" t="str">
            <v>N/A</v>
          </cell>
          <cell r="V467">
            <v>344</v>
          </cell>
          <cell r="W467">
            <v>344</v>
          </cell>
          <cell r="X467">
            <v>289</v>
          </cell>
          <cell r="Y467">
            <v>276</v>
          </cell>
          <cell r="Z467">
            <v>289</v>
          </cell>
          <cell r="AA467">
            <v>0.04</v>
          </cell>
          <cell r="AG467" t="str">
            <v>N/A</v>
          </cell>
          <cell r="AH467" t="str">
            <v>N/A</v>
          </cell>
          <cell r="AI467" t="str">
            <v>N/A</v>
          </cell>
          <cell r="AJ467" t="str">
            <v>N/A</v>
          </cell>
          <cell r="AK467" t="str">
            <v>N/A</v>
          </cell>
          <cell r="AL467" t="str">
            <v>N/A</v>
          </cell>
          <cell r="AM467" t="str">
            <v>N/A</v>
          </cell>
          <cell r="AN467" t="str">
            <v>N/A</v>
          </cell>
          <cell r="BA467">
            <v>191.04</v>
          </cell>
        </row>
        <row r="468">
          <cell r="B468" t="str">
            <v>SP-RM2</v>
          </cell>
          <cell r="C468" t="str">
            <v>Side facing, rear mounted speaker for the X401S, V423, V423-TM</v>
          </cell>
          <cell r="D468">
            <v>193</v>
          </cell>
          <cell r="E468">
            <v>193</v>
          </cell>
          <cell r="F468" t="str">
            <v xml:space="preserve"> No MAP Price </v>
          </cell>
          <cell r="G468">
            <v>163</v>
          </cell>
          <cell r="H468">
            <v>155</v>
          </cell>
          <cell r="I468">
            <v>163</v>
          </cell>
          <cell r="J468">
            <v>163</v>
          </cell>
          <cell r="K468">
            <v>163</v>
          </cell>
          <cell r="L468">
            <v>145</v>
          </cell>
          <cell r="M468">
            <v>0.04</v>
          </cell>
          <cell r="O468" t="e">
            <v>#N/A</v>
          </cell>
          <cell r="S468" t="str">
            <v>N/A</v>
          </cell>
          <cell r="T468">
            <v>139</v>
          </cell>
          <cell r="U468" t="str">
            <v>N/A</v>
          </cell>
          <cell r="V468">
            <v>247</v>
          </cell>
          <cell r="W468">
            <v>247</v>
          </cell>
          <cell r="X468">
            <v>209</v>
          </cell>
          <cell r="Y468">
            <v>198</v>
          </cell>
          <cell r="Z468">
            <v>209</v>
          </cell>
          <cell r="AA468">
            <v>0.04</v>
          </cell>
          <cell r="AG468" t="str">
            <v>N/A</v>
          </cell>
          <cell r="AH468" t="str">
            <v>N/A</v>
          </cell>
          <cell r="AI468" t="str">
            <v>N/A</v>
          </cell>
          <cell r="AJ468" t="str">
            <v>N/A</v>
          </cell>
          <cell r="AK468" t="str">
            <v>N/A</v>
          </cell>
          <cell r="AL468" t="str">
            <v>N/A</v>
          </cell>
          <cell r="AM468" t="str">
            <v>N/A</v>
          </cell>
          <cell r="AN468" t="str">
            <v>N/A</v>
          </cell>
          <cell r="BA468">
            <v>137.28</v>
          </cell>
        </row>
        <row r="469">
          <cell r="B469" t="str">
            <v>SP-RM3</v>
          </cell>
          <cell r="C469" t="str">
            <v>Premium full range passive speaker for V404, V484, V554, P404, P484, P554, X474HB, X554HB, X754HB, X551UHD, X651UHD(-2), X841UHD(-2), X981UHD(-2), V654Q, C651Q, V754Q, C751Q, V864Q, C861Q, V984Q, C981Q, UN462A/VA, UN492S/VS, UN552/V, UN552S/VS,
 MA431, MA491, MA551, P435, P495 and P555</v>
          </cell>
          <cell r="D469">
            <v>405</v>
          </cell>
          <cell r="E469">
            <v>289</v>
          </cell>
          <cell r="F469">
            <v>289</v>
          </cell>
          <cell r="G469">
            <v>243</v>
          </cell>
          <cell r="H469">
            <v>231</v>
          </cell>
          <cell r="I469">
            <v>243</v>
          </cell>
          <cell r="J469">
            <v>243</v>
          </cell>
          <cell r="K469" t="str">
            <v xml:space="preserve"> N/A </v>
          </cell>
          <cell r="L469">
            <v>231</v>
          </cell>
          <cell r="M469">
            <v>0.04</v>
          </cell>
          <cell r="O469" t="e">
            <v>#N/A</v>
          </cell>
          <cell r="S469" t="str">
            <v>N/A</v>
          </cell>
          <cell r="T469">
            <v>188</v>
          </cell>
          <cell r="U469" t="str">
            <v>N/A</v>
          </cell>
          <cell r="V469">
            <v>518</v>
          </cell>
          <cell r="W469">
            <v>370</v>
          </cell>
          <cell r="X469">
            <v>311</v>
          </cell>
          <cell r="Y469">
            <v>296</v>
          </cell>
          <cell r="Z469">
            <v>311</v>
          </cell>
          <cell r="AA469">
            <v>0.04</v>
          </cell>
          <cell r="AG469" t="str">
            <v>N/A</v>
          </cell>
          <cell r="AH469" t="str">
            <v>N/A</v>
          </cell>
          <cell r="AI469" t="str">
            <v>N/A</v>
          </cell>
          <cell r="AJ469" t="str">
            <v>N/A</v>
          </cell>
          <cell r="AK469" t="str">
            <v>N/A</v>
          </cell>
          <cell r="AL469" t="str">
            <v>N/A</v>
          </cell>
          <cell r="AM469" t="str">
            <v>N/A</v>
          </cell>
          <cell r="AN469" t="str">
            <v>N/A</v>
          </cell>
          <cell r="BA469">
            <v>137.28</v>
          </cell>
        </row>
        <row r="470">
          <cell r="B470" t="str">
            <v>SP-RM3a</v>
          </cell>
          <cell r="C470" t="str">
            <v>Premium full range active speaker for V404, V484, V554, P404, P484, P554, X474HB, X554HB, X754HB, X551UHD, X651UHD(-2), X841UHD(-2), X981UHD(-2), V654Q, C651Q, V754Q, C750Q, C751Q, V864Q, C860Q, C861Q, V984Q, C981Q, UN462A/VA, UN492S/VS, UN552/V, UN552S/VS, C431, C501, C551, ME431, ME501, ME551, ME651, M431, M491, M551, M651, MA431, MA491, MA551, P435, P495 and P555</v>
          </cell>
          <cell r="D470">
            <v>769</v>
          </cell>
          <cell r="E470">
            <v>549</v>
          </cell>
          <cell r="F470">
            <v>549</v>
          </cell>
          <cell r="G470">
            <v>461</v>
          </cell>
          <cell r="H470">
            <v>439</v>
          </cell>
          <cell r="I470">
            <v>461</v>
          </cell>
          <cell r="J470">
            <v>461</v>
          </cell>
          <cell r="K470" t="str">
            <v xml:space="preserve"> N/A </v>
          </cell>
          <cell r="L470">
            <v>439</v>
          </cell>
          <cell r="M470">
            <v>0.04</v>
          </cell>
          <cell r="O470" t="e">
            <v>#N/A</v>
          </cell>
          <cell r="S470" t="str">
            <v>N/A</v>
          </cell>
          <cell r="T470">
            <v>357</v>
          </cell>
          <cell r="U470" t="str">
            <v>N/A</v>
          </cell>
          <cell r="V470">
            <v>984</v>
          </cell>
          <cell r="W470">
            <v>703</v>
          </cell>
          <cell r="X470">
            <v>590</v>
          </cell>
          <cell r="Y470">
            <v>562</v>
          </cell>
          <cell r="Z470">
            <v>590</v>
          </cell>
          <cell r="AA470">
            <v>0.04</v>
          </cell>
          <cell r="AG470" t="str">
            <v>N/A</v>
          </cell>
          <cell r="AH470" t="str">
            <v>N/A</v>
          </cell>
          <cell r="AI470" t="str">
            <v>N/A</v>
          </cell>
          <cell r="AJ470" t="str">
            <v>N/A</v>
          </cell>
          <cell r="AK470" t="str">
            <v>N/A</v>
          </cell>
          <cell r="AL470" t="str">
            <v>N/A</v>
          </cell>
          <cell r="AM470" t="str">
            <v>N/A</v>
          </cell>
          <cell r="AN470" t="str">
            <v>N/A</v>
          </cell>
          <cell r="BA470">
            <v>137.28</v>
          </cell>
        </row>
        <row r="471">
          <cell r="B471" t="str">
            <v>SP-TF1</v>
          </cell>
          <cell r="C471" t="str">
            <v>Thin 15W side or rear-mounted speaker set for all versions of the V404, V484, V554, V463, V552, V652, V801, P404, P484, P554, P403, P463, P553, P703, X462UNV, X463UN, X551UN, X464UN, X464UNV, X554UN, X554UNV, X554UNS, X555UNS, X555UNV, X462S, MA431, MA491, MA551 - Limited Availability</v>
          </cell>
          <cell r="D471">
            <v>193</v>
          </cell>
          <cell r="E471">
            <v>169</v>
          </cell>
          <cell r="F471" t="str">
            <v xml:space="preserve"> No MAP Price </v>
          </cell>
          <cell r="G471">
            <v>143</v>
          </cell>
          <cell r="H471">
            <v>136</v>
          </cell>
          <cell r="I471">
            <v>143</v>
          </cell>
          <cell r="J471">
            <v>143</v>
          </cell>
          <cell r="K471">
            <v>143</v>
          </cell>
          <cell r="L471">
            <v>127</v>
          </cell>
          <cell r="M471">
            <v>0.04</v>
          </cell>
          <cell r="O471" t="e">
            <v>#N/A</v>
          </cell>
          <cell r="S471" t="str">
            <v>N/A</v>
          </cell>
          <cell r="T471">
            <v>122</v>
          </cell>
          <cell r="U471" t="str">
            <v>N/A</v>
          </cell>
          <cell r="V471">
            <v>247</v>
          </cell>
          <cell r="W471">
            <v>216</v>
          </cell>
          <cell r="X471">
            <v>183</v>
          </cell>
          <cell r="Y471">
            <v>174</v>
          </cell>
          <cell r="Z471">
            <v>183</v>
          </cell>
          <cell r="AA471">
            <v>0.04</v>
          </cell>
          <cell r="AG471" t="str">
            <v>N/A</v>
          </cell>
          <cell r="AH471" t="str">
            <v>N/A</v>
          </cell>
          <cell r="AI471" t="str">
            <v>N/A</v>
          </cell>
          <cell r="AJ471" t="str">
            <v>N/A</v>
          </cell>
          <cell r="AK471" t="str">
            <v>N/A</v>
          </cell>
          <cell r="AL471" t="str">
            <v>N/A</v>
          </cell>
          <cell r="AM471" t="str">
            <v>N/A</v>
          </cell>
          <cell r="AN471" t="str">
            <v>N/A</v>
          </cell>
          <cell r="BA471">
            <v>137.28</v>
          </cell>
        </row>
        <row r="472">
          <cell r="B472" t="str">
            <v>ST-32E</v>
          </cell>
          <cell r="C472" t="str">
            <v>Optional table top stand accessory for the E327</v>
          </cell>
          <cell r="D472">
            <v>79.989999999999995</v>
          </cell>
          <cell r="E472">
            <v>76</v>
          </cell>
          <cell r="F472" t="str">
            <v xml:space="preserve"> No MAP Price </v>
          </cell>
          <cell r="G472">
            <v>42</v>
          </cell>
          <cell r="H472">
            <v>38</v>
          </cell>
          <cell r="I472">
            <v>42</v>
          </cell>
          <cell r="J472">
            <v>42</v>
          </cell>
          <cell r="K472">
            <v>42</v>
          </cell>
          <cell r="L472">
            <v>35</v>
          </cell>
          <cell r="M472">
            <v>0.04</v>
          </cell>
          <cell r="O472" t="e">
            <v>#N/A</v>
          </cell>
          <cell r="S472" t="str">
            <v>N/A</v>
          </cell>
          <cell r="T472">
            <v>29</v>
          </cell>
          <cell r="U472" t="str">
            <v>N/A</v>
          </cell>
          <cell r="V472">
            <v>102</v>
          </cell>
          <cell r="W472">
            <v>97</v>
          </cell>
          <cell r="X472">
            <v>54</v>
          </cell>
          <cell r="Y472">
            <v>49</v>
          </cell>
          <cell r="Z472">
            <v>54</v>
          </cell>
          <cell r="AA472">
            <v>0.04</v>
          </cell>
          <cell r="AG472" t="str">
            <v>N/A</v>
          </cell>
          <cell r="AH472" t="str">
            <v>N/A</v>
          </cell>
          <cell r="AI472" t="str">
            <v>N/A</v>
          </cell>
          <cell r="AJ472" t="str">
            <v>N/A</v>
          </cell>
          <cell r="AK472" t="str">
            <v>N/A</v>
          </cell>
          <cell r="AL472" t="str">
            <v>N/A</v>
          </cell>
          <cell r="AM472" t="str">
            <v>N/A</v>
          </cell>
          <cell r="AN472" t="str">
            <v>N/A</v>
          </cell>
          <cell r="BA472">
            <v>33.6</v>
          </cell>
        </row>
        <row r="473">
          <cell r="B473" t="str">
            <v>ST-322</v>
          </cell>
          <cell r="C473" t="str">
            <v>Stand for all versions of the V322, V323, V323-2, V423, V423, V463, P403, P463, X464UN, X464UNV, UN462A and UN462VA.   Note if a touch overlay is installed on any product, the stand will not screw in.</v>
          </cell>
          <cell r="D473">
            <v>104</v>
          </cell>
          <cell r="E473">
            <v>104</v>
          </cell>
          <cell r="F473" t="str">
            <v xml:space="preserve"> No MAP Price </v>
          </cell>
          <cell r="G473">
            <v>57</v>
          </cell>
          <cell r="H473">
            <v>52</v>
          </cell>
          <cell r="I473">
            <v>57</v>
          </cell>
          <cell r="J473">
            <v>57</v>
          </cell>
          <cell r="K473">
            <v>57</v>
          </cell>
          <cell r="L473">
            <v>47</v>
          </cell>
          <cell r="M473">
            <v>0.04</v>
          </cell>
          <cell r="O473" t="e">
            <v>#N/A</v>
          </cell>
          <cell r="S473" t="str">
            <v>N/A</v>
          </cell>
          <cell r="T473">
            <v>49</v>
          </cell>
          <cell r="U473" t="str">
            <v>N/A</v>
          </cell>
          <cell r="V473">
            <v>133</v>
          </cell>
          <cell r="W473">
            <v>133</v>
          </cell>
          <cell r="X473">
            <v>73</v>
          </cell>
          <cell r="Y473">
            <v>67</v>
          </cell>
          <cell r="Z473">
            <v>73</v>
          </cell>
          <cell r="AA473">
            <v>0.04</v>
          </cell>
          <cell r="AG473" t="str">
            <v>N/A</v>
          </cell>
          <cell r="AH473" t="str">
            <v>N/A</v>
          </cell>
          <cell r="AI473" t="str">
            <v>N/A</v>
          </cell>
          <cell r="AJ473" t="str">
            <v>N/A</v>
          </cell>
          <cell r="AK473" t="str">
            <v>N/A</v>
          </cell>
          <cell r="AL473" t="str">
            <v>N/A</v>
          </cell>
          <cell r="AM473" t="str">
            <v>N/A</v>
          </cell>
          <cell r="AN473" t="str">
            <v>N/A</v>
          </cell>
          <cell r="BA473">
            <v>46.08</v>
          </cell>
        </row>
        <row r="474">
          <cell r="B474" t="str">
            <v>ST-401</v>
          </cell>
          <cell r="C474" t="str">
            <v>Optional table top stand for Vxx4, Pxx4, Cxx1, ME501, ME551, M431, M491, M551, MA431, MA491, MA551, P435, P495 and P555 products</v>
          </cell>
          <cell r="D474">
            <v>80</v>
          </cell>
          <cell r="E474">
            <v>80</v>
          </cell>
          <cell r="F474">
            <v>80</v>
          </cell>
          <cell r="G474">
            <v>64</v>
          </cell>
          <cell r="H474">
            <v>60</v>
          </cell>
          <cell r="I474">
            <v>64</v>
          </cell>
          <cell r="J474">
            <v>64</v>
          </cell>
          <cell r="K474">
            <v>64</v>
          </cell>
          <cell r="L474">
            <v>52</v>
          </cell>
          <cell r="M474">
            <v>0.04</v>
          </cell>
          <cell r="O474" t="e">
            <v>#N/A</v>
          </cell>
          <cell r="S474" t="str">
            <v>N/A</v>
          </cell>
          <cell r="T474">
            <v>49</v>
          </cell>
          <cell r="U474" t="str">
            <v>N/A</v>
          </cell>
          <cell r="V474">
            <v>102</v>
          </cell>
          <cell r="W474">
            <v>102</v>
          </cell>
          <cell r="X474">
            <v>82</v>
          </cell>
          <cell r="Y474">
            <v>77</v>
          </cell>
          <cell r="Z474">
            <v>82</v>
          </cell>
          <cell r="AA474">
            <v>0.04</v>
          </cell>
          <cell r="AG474" t="str">
            <v>N/A</v>
          </cell>
          <cell r="AH474" t="str">
            <v>N/A</v>
          </cell>
          <cell r="AI474" t="str">
            <v>N/A</v>
          </cell>
          <cell r="AJ474" t="str">
            <v>N/A</v>
          </cell>
          <cell r="AK474" t="str">
            <v>N/A</v>
          </cell>
          <cell r="AL474" t="str">
            <v>N/A</v>
          </cell>
          <cell r="AM474" t="str">
            <v>N/A</v>
          </cell>
          <cell r="AN474" t="str">
            <v>N/A</v>
          </cell>
          <cell r="BA474">
            <v>53.76</v>
          </cell>
        </row>
        <row r="475">
          <cell r="B475" t="str">
            <v>ST-4020</v>
          </cell>
          <cell r="C475" t="str">
            <v>Stand for all versions of the LCD4020, P401, P402, S401, LCD4215, V421, V421-2, LCD4615, V461, V461-2, X461S, X462S, V422, V422-AVT, X462UNV and X463UN - LIMITED AVAILABILITY</v>
          </cell>
          <cell r="D475">
            <v>108</v>
          </cell>
          <cell r="E475">
            <v>108</v>
          </cell>
          <cell r="F475" t="str">
            <v xml:space="preserve"> No MAP Price </v>
          </cell>
          <cell r="G475">
            <v>53</v>
          </cell>
          <cell r="H475">
            <v>49</v>
          </cell>
          <cell r="I475">
            <v>53</v>
          </cell>
          <cell r="J475">
            <v>53</v>
          </cell>
          <cell r="K475">
            <v>53</v>
          </cell>
          <cell r="L475">
            <v>44</v>
          </cell>
          <cell r="M475">
            <v>0.04</v>
          </cell>
          <cell r="O475" t="e">
            <v>#N/A</v>
          </cell>
          <cell r="S475" t="str">
            <v>N/A</v>
          </cell>
          <cell r="T475">
            <v>39</v>
          </cell>
          <cell r="U475" t="str">
            <v>N/A</v>
          </cell>
          <cell r="V475">
            <v>138</v>
          </cell>
          <cell r="W475">
            <v>138</v>
          </cell>
          <cell r="X475">
            <v>68</v>
          </cell>
          <cell r="Y475">
            <v>63</v>
          </cell>
          <cell r="Z475">
            <v>68</v>
          </cell>
          <cell r="AA475">
            <v>0.04</v>
          </cell>
          <cell r="AG475" t="str">
            <v>N/A</v>
          </cell>
          <cell r="AH475" t="str">
            <v>N/A</v>
          </cell>
          <cell r="AI475" t="str">
            <v>N/A</v>
          </cell>
          <cell r="AJ475" t="str">
            <v>N/A</v>
          </cell>
          <cell r="AK475" t="str">
            <v>N/A</v>
          </cell>
          <cell r="AL475" t="str">
            <v>N/A</v>
          </cell>
          <cell r="AM475" t="str">
            <v>N/A</v>
          </cell>
          <cell r="AN475" t="str">
            <v>N/A</v>
          </cell>
          <cell r="BA475">
            <v>43.199999999999996</v>
          </cell>
        </row>
        <row r="476">
          <cell r="B476" t="str">
            <v>ST-43E</v>
          </cell>
          <cell r="C476" t="str">
            <v>Optional table top stand accessory for the E436, E437Q, E507Q and E557Q</v>
          </cell>
          <cell r="D476">
            <v>60.2</v>
          </cell>
          <cell r="E476">
            <v>46</v>
          </cell>
          <cell r="F476">
            <v>46</v>
          </cell>
          <cell r="G476">
            <v>37</v>
          </cell>
          <cell r="H476">
            <v>35</v>
          </cell>
          <cell r="I476">
            <v>37</v>
          </cell>
          <cell r="J476">
            <v>37</v>
          </cell>
          <cell r="K476">
            <v>37</v>
          </cell>
          <cell r="L476">
            <v>30</v>
          </cell>
          <cell r="M476">
            <v>0.04</v>
          </cell>
          <cell r="O476" t="e">
            <v>#N/A</v>
          </cell>
          <cell r="S476" t="str">
            <v>N/A</v>
          </cell>
          <cell r="T476">
            <v>29</v>
          </cell>
          <cell r="U476" t="str">
            <v>N/A</v>
          </cell>
          <cell r="V476">
            <v>77</v>
          </cell>
          <cell r="W476">
            <v>59</v>
          </cell>
          <cell r="X476">
            <v>47</v>
          </cell>
          <cell r="Y476">
            <v>45</v>
          </cell>
          <cell r="Z476">
            <v>47</v>
          </cell>
          <cell r="AA476">
            <v>0.04</v>
          </cell>
          <cell r="AG476" t="str">
            <v>N/A</v>
          </cell>
          <cell r="AH476" t="str">
            <v>N/A</v>
          </cell>
          <cell r="AI476" t="str">
            <v>N/A</v>
          </cell>
          <cell r="AJ476" t="str">
            <v>N/A</v>
          </cell>
          <cell r="AK476" t="str">
            <v>N/A</v>
          </cell>
          <cell r="AL476" t="str">
            <v>N/A</v>
          </cell>
          <cell r="AM476" t="str">
            <v>N/A</v>
          </cell>
          <cell r="AN476" t="str">
            <v>N/A</v>
          </cell>
          <cell r="BA476">
            <v>30.72</v>
          </cell>
        </row>
        <row r="477">
          <cell r="B477" t="str">
            <v>ST-43M</v>
          </cell>
          <cell r="C477" t="str">
            <v>Optional table top stand accessory for the ME431</v>
          </cell>
          <cell r="D477">
            <v>80</v>
          </cell>
          <cell r="E477">
            <v>80</v>
          </cell>
          <cell r="F477">
            <v>80</v>
          </cell>
          <cell r="G477">
            <v>64</v>
          </cell>
          <cell r="H477">
            <v>60</v>
          </cell>
          <cell r="I477">
            <v>64</v>
          </cell>
          <cell r="J477">
            <v>64</v>
          </cell>
          <cell r="K477">
            <v>64</v>
          </cell>
          <cell r="L477">
            <v>52</v>
          </cell>
          <cell r="M477">
            <v>0.04</v>
          </cell>
          <cell r="O477" t="e">
            <v>#N/A</v>
          </cell>
          <cell r="S477" t="str">
            <v>N/A</v>
          </cell>
          <cell r="T477">
            <v>49</v>
          </cell>
          <cell r="U477" t="str">
            <v>N/A</v>
          </cell>
          <cell r="V477">
            <v>102</v>
          </cell>
          <cell r="W477">
            <v>102</v>
          </cell>
          <cell r="X477">
            <v>82</v>
          </cell>
          <cell r="Y477">
            <v>77</v>
          </cell>
          <cell r="Z477">
            <v>82</v>
          </cell>
          <cell r="AA477">
            <v>0.04</v>
          </cell>
          <cell r="AG477" t="str">
            <v>N/A</v>
          </cell>
          <cell r="AH477" t="str">
            <v>N/A</v>
          </cell>
          <cell r="AI477" t="str">
            <v>N/A</v>
          </cell>
          <cell r="AJ477" t="str">
            <v>N/A</v>
          </cell>
          <cell r="AK477" t="str">
            <v>N/A</v>
          </cell>
          <cell r="AL477" t="str">
            <v>N/A</v>
          </cell>
          <cell r="AM477" t="str">
            <v>N/A</v>
          </cell>
          <cell r="AN477" t="str">
            <v>N/A</v>
          </cell>
          <cell r="BA477">
            <v>30.72</v>
          </cell>
        </row>
        <row r="478">
          <cell r="B478" t="str">
            <v>ST-4620</v>
          </cell>
          <cell r="C478" t="str">
            <v>Stand for all versions of the LCD4620, P461, P462, X461UN, X462UN, X461UNV, X461HB, S461, V462, V462-TM, V463-TM and V552.  Note if a touch overlay is installed on any product, the stand will not screw in. - LIMITED AVAILABILITY</v>
          </cell>
          <cell r="D478">
            <v>108</v>
          </cell>
          <cell r="E478">
            <v>108</v>
          </cell>
          <cell r="F478" t="str">
            <v xml:space="preserve"> No MAP Price </v>
          </cell>
          <cell r="G478">
            <v>53</v>
          </cell>
          <cell r="H478">
            <v>49</v>
          </cell>
          <cell r="I478">
            <v>53</v>
          </cell>
          <cell r="J478">
            <v>53</v>
          </cell>
          <cell r="K478">
            <v>53</v>
          </cell>
          <cell r="L478">
            <v>44</v>
          </cell>
          <cell r="M478">
            <v>0.04</v>
          </cell>
          <cell r="O478" t="e">
            <v>#N/A</v>
          </cell>
          <cell r="S478" t="str">
            <v>N/A</v>
          </cell>
          <cell r="T478">
            <v>39</v>
          </cell>
          <cell r="U478" t="str">
            <v>N/A</v>
          </cell>
          <cell r="V478">
            <v>138</v>
          </cell>
          <cell r="W478">
            <v>138</v>
          </cell>
          <cell r="X478">
            <v>68</v>
          </cell>
          <cell r="Y478">
            <v>63</v>
          </cell>
          <cell r="Z478">
            <v>68</v>
          </cell>
          <cell r="AA478">
            <v>0.04</v>
          </cell>
          <cell r="AG478" t="str">
            <v>N/A</v>
          </cell>
          <cell r="AH478" t="str">
            <v>N/A</v>
          </cell>
          <cell r="AI478" t="str">
            <v>N/A</v>
          </cell>
          <cell r="AJ478" t="str">
            <v>N/A</v>
          </cell>
          <cell r="AK478" t="str">
            <v>N/A</v>
          </cell>
          <cell r="AL478" t="str">
            <v>N/A</v>
          </cell>
          <cell r="AM478" t="str">
            <v>N/A</v>
          </cell>
          <cell r="AN478" t="str">
            <v>N/A</v>
          </cell>
          <cell r="BA478">
            <v>59.519999999999996</v>
          </cell>
        </row>
        <row r="479">
          <cell r="B479" t="str">
            <v>ST-5220</v>
          </cell>
          <cell r="C479" t="str">
            <v>Stand for all versions of the LCD5220, P521, S521, P551, V551, P552, X551S, X552S, X551UN, X554UN, X554UNS, X554UNV, X555UNS, X555UNV, X554HB, X551UHD and P553 - LIMITED AVAILABILITY</v>
          </cell>
          <cell r="D479">
            <v>135</v>
          </cell>
          <cell r="E479">
            <v>135</v>
          </cell>
          <cell r="F479" t="str">
            <v xml:space="preserve"> No MAP Price </v>
          </cell>
          <cell r="G479">
            <v>73</v>
          </cell>
          <cell r="H479">
            <v>68</v>
          </cell>
          <cell r="I479">
            <v>73</v>
          </cell>
          <cell r="J479">
            <v>73</v>
          </cell>
          <cell r="K479">
            <v>73</v>
          </cell>
          <cell r="L479">
            <v>61</v>
          </cell>
          <cell r="M479">
            <v>0.04</v>
          </cell>
          <cell r="O479" t="e">
            <v>#N/A</v>
          </cell>
          <cell r="S479" t="str">
            <v>N/A</v>
          </cell>
          <cell r="T479">
            <v>59</v>
          </cell>
          <cell r="U479" t="str">
            <v>N/A</v>
          </cell>
          <cell r="V479">
            <v>173</v>
          </cell>
          <cell r="W479">
            <v>173</v>
          </cell>
          <cell r="X479">
            <v>93</v>
          </cell>
          <cell r="Y479">
            <v>87</v>
          </cell>
          <cell r="Z479">
            <v>93</v>
          </cell>
          <cell r="AA479">
            <v>0.04</v>
          </cell>
          <cell r="AG479" t="str">
            <v>N/A</v>
          </cell>
          <cell r="AH479" t="str">
            <v>N/A</v>
          </cell>
          <cell r="AI479" t="str">
            <v>N/A</v>
          </cell>
          <cell r="AJ479" t="str">
            <v>N/A</v>
          </cell>
          <cell r="AK479" t="str">
            <v>N/A</v>
          </cell>
          <cell r="AL479" t="str">
            <v>N/A</v>
          </cell>
          <cell r="AM479" t="str">
            <v>N/A</v>
          </cell>
          <cell r="AN479" t="str">
            <v>N/A</v>
          </cell>
          <cell r="BA479">
            <v>59.519999999999996</v>
          </cell>
        </row>
        <row r="480">
          <cell r="B480" t="str">
            <v>ST-551</v>
          </cell>
          <cell r="C480" t="str">
            <v xml:space="preserve">Optional table top stand accessory for the UN552, UN551S, UN551VS, UN552S, UN552VS, </v>
          </cell>
          <cell r="D480">
            <v>119</v>
          </cell>
          <cell r="E480">
            <v>85</v>
          </cell>
          <cell r="F480">
            <v>85</v>
          </cell>
          <cell r="G480">
            <v>68</v>
          </cell>
          <cell r="H480">
            <v>64</v>
          </cell>
          <cell r="I480">
            <v>68</v>
          </cell>
          <cell r="J480">
            <v>68</v>
          </cell>
          <cell r="K480" t="str">
            <v xml:space="preserve"> $                           -  </v>
          </cell>
          <cell r="L480">
            <v>65</v>
          </cell>
          <cell r="M480">
            <v>0.04</v>
          </cell>
          <cell r="O480" t="e">
            <v>#N/A</v>
          </cell>
          <cell r="S480" t="str">
            <v>N/A</v>
          </cell>
          <cell r="T480">
            <v>59</v>
          </cell>
          <cell r="U480" t="str">
            <v>N/A</v>
          </cell>
          <cell r="V480">
            <v>152</v>
          </cell>
          <cell r="W480">
            <v>109</v>
          </cell>
          <cell r="X480">
            <v>87</v>
          </cell>
          <cell r="Y480">
            <v>82</v>
          </cell>
          <cell r="Z480">
            <v>87</v>
          </cell>
          <cell r="AA480">
            <v>0.04</v>
          </cell>
          <cell r="AG480" t="str">
            <v>N/A</v>
          </cell>
          <cell r="AH480" t="str">
            <v>N/A</v>
          </cell>
          <cell r="AI480" t="str">
            <v>N/A</v>
          </cell>
          <cell r="AJ480" t="str">
            <v>N/A</v>
          </cell>
          <cell r="AK480" t="str">
            <v>N/A</v>
          </cell>
          <cell r="AL480" t="str">
            <v>N/A</v>
          </cell>
          <cell r="AM480" t="str">
            <v>N/A</v>
          </cell>
          <cell r="AN480" t="str">
            <v>N/A</v>
          </cell>
          <cell r="BA480">
            <v>59.519999999999996</v>
          </cell>
        </row>
        <row r="481">
          <cell r="B481" t="str">
            <v>ST-65E</v>
          </cell>
          <cell r="C481" t="str">
            <v>Optional table top stand accessory for the E655. - LIMITED AVAILABILITY</v>
          </cell>
          <cell r="D481">
            <v>117</v>
          </cell>
          <cell r="E481">
            <v>117</v>
          </cell>
          <cell r="F481" t="str">
            <v xml:space="preserve"> No MAP Price </v>
          </cell>
          <cell r="G481">
            <v>75</v>
          </cell>
          <cell r="H481">
            <v>71</v>
          </cell>
          <cell r="I481">
            <v>75</v>
          </cell>
          <cell r="J481">
            <v>75</v>
          </cell>
          <cell r="K481">
            <v>75</v>
          </cell>
          <cell r="L481">
            <v>59</v>
          </cell>
          <cell r="M481">
            <v>0.04</v>
          </cell>
          <cell r="O481" t="e">
            <v>#N/A</v>
          </cell>
          <cell r="S481" t="str">
            <v>N/A</v>
          </cell>
          <cell r="T481">
            <v>59</v>
          </cell>
          <cell r="U481" t="str">
            <v>N/A</v>
          </cell>
          <cell r="V481">
            <v>150</v>
          </cell>
          <cell r="W481">
            <v>150</v>
          </cell>
          <cell r="X481">
            <v>96</v>
          </cell>
          <cell r="Y481">
            <v>91</v>
          </cell>
          <cell r="Z481">
            <v>96</v>
          </cell>
          <cell r="AA481">
            <v>0.04</v>
          </cell>
          <cell r="AG481" t="str">
            <v>N/A</v>
          </cell>
          <cell r="AH481" t="str">
            <v>N/A</v>
          </cell>
          <cell r="AI481" t="str">
            <v>N/A</v>
          </cell>
          <cell r="AJ481" t="str">
            <v>N/A</v>
          </cell>
          <cell r="AK481" t="str">
            <v>N/A</v>
          </cell>
          <cell r="AL481" t="str">
            <v>N/A</v>
          </cell>
          <cell r="AM481" t="str">
            <v>N/A</v>
          </cell>
          <cell r="AN481" t="str">
            <v>N/A</v>
          </cell>
          <cell r="BA481">
            <v>62.4</v>
          </cell>
        </row>
        <row r="482">
          <cell r="B482" t="str">
            <v>ST-65E3</v>
          </cell>
          <cell r="C482" t="str">
            <v>Tabletop stand for the E657Q</v>
          </cell>
          <cell r="D482">
            <v>52</v>
          </cell>
          <cell r="E482">
            <v>52</v>
          </cell>
          <cell r="F482">
            <v>52</v>
          </cell>
          <cell r="G482">
            <v>42</v>
          </cell>
          <cell r="H482">
            <v>39</v>
          </cell>
          <cell r="I482">
            <v>42</v>
          </cell>
          <cell r="J482">
            <v>42</v>
          </cell>
          <cell r="K482">
            <v>42</v>
          </cell>
          <cell r="L482">
            <v>34</v>
          </cell>
          <cell r="M482">
            <v>0.04</v>
          </cell>
          <cell r="O482" t="e">
            <v>#N/A</v>
          </cell>
          <cell r="S482" t="str">
            <v>N/A</v>
          </cell>
          <cell r="T482">
            <v>39</v>
          </cell>
          <cell r="U482" t="str">
            <v>N/A</v>
          </cell>
          <cell r="V482">
            <v>67</v>
          </cell>
          <cell r="W482">
            <v>67</v>
          </cell>
          <cell r="X482">
            <v>54</v>
          </cell>
          <cell r="Y482">
            <v>50</v>
          </cell>
          <cell r="Z482">
            <v>54</v>
          </cell>
          <cell r="AA482">
            <v>0.04</v>
          </cell>
          <cell r="AG482" t="str">
            <v>N/A</v>
          </cell>
          <cell r="AH482" t="str">
            <v>N/A</v>
          </cell>
          <cell r="AI482" t="str">
            <v>N/A</v>
          </cell>
          <cell r="AJ482" t="str">
            <v>N/A</v>
          </cell>
          <cell r="AK482" t="str">
            <v>N/A</v>
          </cell>
          <cell r="AL482" t="str">
            <v>N/A</v>
          </cell>
          <cell r="AM482" t="str">
            <v>N/A</v>
          </cell>
          <cell r="AN482" t="str">
            <v>N/A</v>
          </cell>
          <cell r="BA482">
            <v>34.56</v>
          </cell>
        </row>
        <row r="483">
          <cell r="B483" t="str">
            <v>ST-65M</v>
          </cell>
          <cell r="C483" t="str">
            <v>Optional table top stand accessory for the ME651 and M651</v>
          </cell>
          <cell r="D483">
            <v>117</v>
          </cell>
          <cell r="E483">
            <v>117</v>
          </cell>
          <cell r="F483">
            <v>117</v>
          </cell>
          <cell r="G483">
            <v>75</v>
          </cell>
          <cell r="H483">
            <v>71</v>
          </cell>
          <cell r="I483">
            <v>75</v>
          </cell>
          <cell r="J483">
            <v>75</v>
          </cell>
          <cell r="K483">
            <v>75</v>
          </cell>
          <cell r="L483">
            <v>59</v>
          </cell>
          <cell r="M483">
            <v>0.04</v>
          </cell>
          <cell r="O483" t="e">
            <v>#N/A</v>
          </cell>
          <cell r="S483" t="str">
            <v>N/A</v>
          </cell>
          <cell r="T483">
            <v>59</v>
          </cell>
          <cell r="U483" t="str">
            <v>N/A</v>
          </cell>
          <cell r="V483">
            <v>150</v>
          </cell>
          <cell r="W483">
            <v>150</v>
          </cell>
          <cell r="X483">
            <v>96</v>
          </cell>
          <cell r="Y483">
            <v>91</v>
          </cell>
          <cell r="Z483">
            <v>96</v>
          </cell>
          <cell r="AA483">
            <v>0.04</v>
          </cell>
          <cell r="AG483" t="str">
            <v>N/A</v>
          </cell>
          <cell r="AH483" t="str">
            <v>N/A</v>
          </cell>
          <cell r="AI483" t="str">
            <v>N/A</v>
          </cell>
          <cell r="AJ483" t="str">
            <v>N/A</v>
          </cell>
          <cell r="AK483" t="str">
            <v>N/A</v>
          </cell>
          <cell r="AL483" t="str">
            <v>N/A</v>
          </cell>
          <cell r="AM483" t="str">
            <v>N/A</v>
          </cell>
          <cell r="AN483" t="str">
            <v>N/A</v>
          </cell>
          <cell r="BA483">
            <v>34.56</v>
          </cell>
        </row>
        <row r="484">
          <cell r="B484" t="str">
            <v>ST-801</v>
          </cell>
          <cell r="C484" t="str">
            <v>Stand for all versions of the C651Q, V654Q, C750Q, C751Q, V754Q, C860Q, C861Q, V864Q, C981Q, V984Q, E705, E805, P703, V801, X841UHD(-2), E905 and X981UHD(-2).  Note if a touch overlay is installed on any product, the stand will not screw in.</v>
          </cell>
          <cell r="D484">
            <v>170</v>
          </cell>
          <cell r="E484">
            <v>170</v>
          </cell>
          <cell r="F484" t="str">
            <v xml:space="preserve"> No MAP Price </v>
          </cell>
          <cell r="G484">
            <v>135</v>
          </cell>
          <cell r="H484">
            <v>128</v>
          </cell>
          <cell r="I484">
            <v>135</v>
          </cell>
          <cell r="J484">
            <v>135</v>
          </cell>
          <cell r="K484">
            <v>135</v>
          </cell>
          <cell r="L484">
            <v>111</v>
          </cell>
          <cell r="M484">
            <v>0.04</v>
          </cell>
          <cell r="O484" t="e">
            <v>#N/A</v>
          </cell>
          <cell r="S484" t="str">
            <v>N/A</v>
          </cell>
          <cell r="T484">
            <v>119</v>
          </cell>
          <cell r="U484" t="str">
            <v>N/A</v>
          </cell>
          <cell r="V484">
            <v>218</v>
          </cell>
          <cell r="W484">
            <v>218</v>
          </cell>
          <cell r="X484">
            <v>173</v>
          </cell>
          <cell r="Y484">
            <v>164</v>
          </cell>
          <cell r="Z484">
            <v>173</v>
          </cell>
          <cell r="AA484">
            <v>0.04</v>
          </cell>
          <cell r="AG484" t="str">
            <v>N/A</v>
          </cell>
          <cell r="AH484" t="str">
            <v>N/A</v>
          </cell>
          <cell r="AI484" t="str">
            <v>N/A</v>
          </cell>
          <cell r="AJ484" t="str">
            <v>N/A</v>
          </cell>
          <cell r="AK484" t="str">
            <v>N/A</v>
          </cell>
          <cell r="AL484" t="str">
            <v>N/A</v>
          </cell>
          <cell r="AM484" t="str">
            <v>N/A</v>
          </cell>
          <cell r="AN484" t="str">
            <v>N/A</v>
          </cell>
          <cell r="BA484">
            <v>114.24</v>
          </cell>
        </row>
        <row r="485">
          <cell r="B485" t="str">
            <v>ST-32E2</v>
          </cell>
          <cell r="C485" t="str">
            <v>Optional table top stand accessory for the E328, E438 and E498</v>
          </cell>
          <cell r="D485">
            <v>79.989999999999995</v>
          </cell>
          <cell r="E485">
            <v>76</v>
          </cell>
          <cell r="F485">
            <v>76</v>
          </cell>
          <cell r="G485">
            <v>61</v>
          </cell>
          <cell r="H485">
            <v>57</v>
          </cell>
          <cell r="I485">
            <v>61</v>
          </cell>
          <cell r="J485">
            <v>61</v>
          </cell>
          <cell r="K485" t="str">
            <v xml:space="preserve"> N/A </v>
          </cell>
          <cell r="L485">
            <v>61</v>
          </cell>
          <cell r="M485">
            <v>0.04</v>
          </cell>
          <cell r="O485" t="e">
            <v>#N/A</v>
          </cell>
          <cell r="S485" t="str">
            <v>N/A</v>
          </cell>
          <cell r="T485">
            <v>169</v>
          </cell>
          <cell r="U485" t="str">
            <v>N/A</v>
          </cell>
          <cell r="V485">
            <v>102</v>
          </cell>
          <cell r="W485">
            <v>97</v>
          </cell>
          <cell r="X485">
            <v>78</v>
          </cell>
          <cell r="Y485">
            <v>73</v>
          </cell>
          <cell r="Z485">
            <v>78</v>
          </cell>
          <cell r="AA485">
            <v>0.04</v>
          </cell>
          <cell r="AG485" t="str">
            <v>N/A</v>
          </cell>
          <cell r="AH485" t="str">
            <v>N/A</v>
          </cell>
          <cell r="AI485" t="str">
            <v>N/A</v>
          </cell>
          <cell r="AJ485" t="str">
            <v>N/A</v>
          </cell>
          <cell r="AK485" t="str">
            <v>N/A</v>
          </cell>
          <cell r="AL485" t="str">
            <v>N/A</v>
          </cell>
          <cell r="AM485" t="str">
            <v>N/A</v>
          </cell>
          <cell r="AN485" t="str">
            <v>N/A</v>
          </cell>
          <cell r="BA485">
            <v>114.24</v>
          </cell>
        </row>
        <row r="486">
          <cell r="B486" t="str">
            <v>ST-55E</v>
          </cell>
          <cell r="C486" t="str">
            <v>Optional table top stand accessory for the E558 and E658</v>
          </cell>
          <cell r="D486">
            <v>80</v>
          </cell>
          <cell r="E486">
            <v>80</v>
          </cell>
          <cell r="F486">
            <v>80</v>
          </cell>
          <cell r="G486">
            <v>64</v>
          </cell>
          <cell r="H486">
            <v>60</v>
          </cell>
          <cell r="I486">
            <v>64</v>
          </cell>
          <cell r="J486">
            <v>64</v>
          </cell>
          <cell r="K486" t="str">
            <v xml:space="preserve"> N/A </v>
          </cell>
          <cell r="L486">
            <v>64</v>
          </cell>
          <cell r="M486">
            <v>0.04</v>
          </cell>
          <cell r="O486" t="e">
            <v>#N/A</v>
          </cell>
          <cell r="S486" t="str">
            <v>N/A</v>
          </cell>
          <cell r="T486">
            <v>169</v>
          </cell>
          <cell r="U486" t="str">
            <v>N/A</v>
          </cell>
          <cell r="V486">
            <v>102</v>
          </cell>
          <cell r="W486">
            <v>102</v>
          </cell>
          <cell r="X486">
            <v>82</v>
          </cell>
          <cell r="Y486">
            <v>77</v>
          </cell>
          <cell r="Z486">
            <v>82</v>
          </cell>
          <cell r="AA486">
            <v>0.04</v>
          </cell>
          <cell r="AG486" t="str">
            <v>N/A</v>
          </cell>
          <cell r="AH486" t="str">
            <v>N/A</v>
          </cell>
          <cell r="AI486" t="str">
            <v>N/A</v>
          </cell>
          <cell r="AJ486" t="str">
            <v>N/A</v>
          </cell>
          <cell r="AK486" t="str">
            <v>N/A</v>
          </cell>
          <cell r="AL486" t="str">
            <v>N/A</v>
          </cell>
          <cell r="AM486" t="str">
            <v>N/A</v>
          </cell>
          <cell r="AN486" t="str">
            <v>N/A</v>
          </cell>
          <cell r="BA486">
            <v>114.24</v>
          </cell>
        </row>
        <row r="488">
          <cell r="B488" t="str">
            <v>DS1-TM01</v>
          </cell>
          <cell r="C488" t="str">
            <v xml:space="preserve">Internal SDM tuner, NTSC, ATSC Standard (8-VSB, Clear-QAM), 1920x1080 supported, 3yr warranty </v>
          </cell>
          <cell r="D488">
            <v>419</v>
          </cell>
          <cell r="E488">
            <v>299</v>
          </cell>
          <cell r="F488">
            <v>249</v>
          </cell>
          <cell r="G488">
            <v>199</v>
          </cell>
          <cell r="H488">
            <v>187</v>
          </cell>
          <cell r="I488">
            <v>199</v>
          </cell>
          <cell r="J488">
            <v>199</v>
          </cell>
          <cell r="K488" t="str">
            <v xml:space="preserve"> N/A </v>
          </cell>
          <cell r="L488">
            <v>199</v>
          </cell>
          <cell r="M488">
            <v>0.04</v>
          </cell>
          <cell r="O488" t="e">
            <v>#N/A</v>
          </cell>
          <cell r="S488" t="str">
            <v>N/A</v>
          </cell>
          <cell r="T488">
            <v>169</v>
          </cell>
          <cell r="U488" t="str">
            <v>N/A</v>
          </cell>
          <cell r="V488">
            <v>536</v>
          </cell>
          <cell r="W488">
            <v>383</v>
          </cell>
          <cell r="X488">
            <v>255</v>
          </cell>
          <cell r="Y488">
            <v>239</v>
          </cell>
          <cell r="Z488">
            <v>255</v>
          </cell>
          <cell r="AA488">
            <v>0.04</v>
          </cell>
          <cell r="AG488" t="str">
            <v>N/A</v>
          </cell>
          <cell r="AH488" t="str">
            <v>N/A</v>
          </cell>
          <cell r="AI488" t="str">
            <v>N/A</v>
          </cell>
          <cell r="AJ488" t="str">
            <v>N/A</v>
          </cell>
          <cell r="AK488" t="str">
            <v>N/A</v>
          </cell>
          <cell r="AL488" t="str">
            <v>N/A</v>
          </cell>
          <cell r="AM488" t="str">
            <v>N/A</v>
          </cell>
          <cell r="AN488" t="str">
            <v>N/A</v>
          </cell>
          <cell r="BA488">
            <v>114.24</v>
          </cell>
        </row>
        <row r="489">
          <cell r="B489" t="str">
            <v>SDM-VI5W-PS</v>
          </cell>
          <cell r="C489" t="str">
            <v>SDM PC with Intel i5-8400H, Intel UHD Graphics, 16GB DDR4 RAM, 256GB SSD, Gigabit LAN, Wifi 802.11 AC, Bluetooth, USB 3.0, video output, Windows 10 Pro, vPro and TPM, 3yr warranty. Compatible with all NEC displays supporting SDM (Equivalent to OPS-TI7W-PS)</v>
          </cell>
          <cell r="D489">
            <v>2659</v>
          </cell>
          <cell r="E489">
            <v>1899</v>
          </cell>
          <cell r="F489">
            <v>1899</v>
          </cell>
          <cell r="G489">
            <v>1595</v>
          </cell>
          <cell r="H489">
            <v>1519</v>
          </cell>
          <cell r="I489">
            <v>1595</v>
          </cell>
          <cell r="J489">
            <v>1595</v>
          </cell>
          <cell r="K489" t="str">
            <v xml:space="preserve"> N/A </v>
          </cell>
          <cell r="L489">
            <v>1519</v>
          </cell>
          <cell r="M489">
            <v>0.04</v>
          </cell>
          <cell r="O489" t="e">
            <v>#N/A</v>
          </cell>
          <cell r="S489" t="str">
            <v>N/A</v>
          </cell>
          <cell r="T489">
            <v>1234</v>
          </cell>
          <cell r="U489" t="str">
            <v>N/A</v>
          </cell>
          <cell r="V489">
            <v>3404</v>
          </cell>
          <cell r="W489">
            <v>2431</v>
          </cell>
          <cell r="X489">
            <v>2042</v>
          </cell>
          <cell r="Y489">
            <v>1944</v>
          </cell>
          <cell r="Z489">
            <v>2042</v>
          </cell>
          <cell r="AA489">
            <v>0.04</v>
          </cell>
          <cell r="AG489" t="str">
            <v>N/A</v>
          </cell>
          <cell r="AH489" t="str">
            <v>N/A</v>
          </cell>
          <cell r="AI489" t="str">
            <v>N/A</v>
          </cell>
          <cell r="AJ489" t="str">
            <v>N/A</v>
          </cell>
          <cell r="AK489" t="str">
            <v>N/A</v>
          </cell>
          <cell r="AL489" t="str">
            <v>N/A</v>
          </cell>
          <cell r="AM489" t="str">
            <v>N/A</v>
          </cell>
          <cell r="AN489" t="str">
            <v>N/A</v>
          </cell>
          <cell r="BA489">
            <v>114.24</v>
          </cell>
        </row>
        <row r="490">
          <cell r="B490" t="str">
            <v>SDM-VI3W-IS</v>
          </cell>
          <cell r="C490" t="str">
            <v>SDM PC with Intel i3-8100H, Intel UHD Graphics, 8GB dual channel DDR3 RAM, 128GB mSATA, Gigabit LAN, Wifi 802.11 AC, Bluetooth, USB 3.0, video output, Windows 10 IoT Enterprise, 3yr warranty. Compatible with all NEC displays supporting SDM (Equivalent to OPS-TI3W-PS)</v>
          </cell>
          <cell r="D490">
            <v>1959</v>
          </cell>
          <cell r="E490">
            <v>1399</v>
          </cell>
          <cell r="F490">
            <v>1399</v>
          </cell>
          <cell r="G490">
            <v>1175</v>
          </cell>
          <cell r="H490">
            <v>1119</v>
          </cell>
          <cell r="I490">
            <v>1175</v>
          </cell>
          <cell r="J490">
            <v>1175</v>
          </cell>
          <cell r="K490" t="str">
            <v xml:space="preserve"> N/A </v>
          </cell>
          <cell r="L490">
            <v>1119</v>
          </cell>
          <cell r="M490">
            <v>0.04</v>
          </cell>
          <cell r="O490" t="e">
            <v>#N/A</v>
          </cell>
          <cell r="S490" t="str">
            <v>N/A</v>
          </cell>
          <cell r="T490">
            <v>909</v>
          </cell>
          <cell r="U490" t="str">
            <v>N/A</v>
          </cell>
          <cell r="V490">
            <v>2508</v>
          </cell>
          <cell r="W490">
            <v>1791</v>
          </cell>
          <cell r="X490">
            <v>1504</v>
          </cell>
          <cell r="Y490">
            <v>1432</v>
          </cell>
          <cell r="Z490">
            <v>1504</v>
          </cell>
          <cell r="AA490">
            <v>0.04</v>
          </cell>
          <cell r="AG490" t="str">
            <v>N/A</v>
          </cell>
          <cell r="AH490" t="str">
            <v>N/A</v>
          </cell>
          <cell r="AI490" t="str">
            <v>N/A</v>
          </cell>
          <cell r="AJ490" t="str">
            <v>N/A</v>
          </cell>
          <cell r="AK490" t="str">
            <v>N/A</v>
          </cell>
          <cell r="AL490" t="str">
            <v>N/A</v>
          </cell>
          <cell r="AM490" t="str">
            <v>N/A</v>
          </cell>
          <cell r="AN490" t="str">
            <v>N/A</v>
          </cell>
          <cell r="BA490">
            <v>114.24</v>
          </cell>
        </row>
        <row r="491">
          <cell r="B491" t="str">
            <v>SDM-VICW-IS</v>
          </cell>
          <cell r="C491" t="str">
            <v>SDM PC with Intel Celeron Cel-G4930E, Intel UHD Graphics, 4GB dual channel DDR3 RAM, 64GB mSATA, Gigabit LAN, USB 3.0, video output, Windows 10 IoT Enterprise, 3yr warranty. Compatible with all NEC displays supporting SDM (Equivalent to OPS-TAA8R-PS)</v>
          </cell>
          <cell r="D491">
            <v>1399</v>
          </cell>
          <cell r="E491">
            <v>999</v>
          </cell>
          <cell r="F491">
            <v>999</v>
          </cell>
          <cell r="G491">
            <v>839</v>
          </cell>
          <cell r="H491">
            <v>799</v>
          </cell>
          <cell r="I491">
            <v>839</v>
          </cell>
          <cell r="J491">
            <v>839</v>
          </cell>
          <cell r="K491" t="str">
            <v xml:space="preserve"> N/A </v>
          </cell>
          <cell r="L491">
            <v>799</v>
          </cell>
          <cell r="M491">
            <v>0.04</v>
          </cell>
          <cell r="O491" t="e">
            <v>#N/A</v>
          </cell>
          <cell r="S491" t="str">
            <v>N/A</v>
          </cell>
          <cell r="T491">
            <v>649</v>
          </cell>
          <cell r="U491" t="str">
            <v>N/A</v>
          </cell>
          <cell r="V491">
            <v>1791</v>
          </cell>
          <cell r="W491">
            <v>1279</v>
          </cell>
          <cell r="X491">
            <v>1074</v>
          </cell>
          <cell r="Y491">
            <v>1023</v>
          </cell>
          <cell r="Z491">
            <v>1074</v>
          </cell>
          <cell r="AA491">
            <v>0.04</v>
          </cell>
          <cell r="AG491" t="str">
            <v>N/A</v>
          </cell>
          <cell r="AH491" t="str">
            <v>N/A</v>
          </cell>
          <cell r="AI491" t="str">
            <v>N/A</v>
          </cell>
          <cell r="AJ491" t="str">
            <v>N/A</v>
          </cell>
          <cell r="AK491" t="str">
            <v>N/A</v>
          </cell>
          <cell r="AL491" t="str">
            <v>N/A</v>
          </cell>
          <cell r="AM491" t="str">
            <v>N/A</v>
          </cell>
          <cell r="AN491" t="str">
            <v>N/A</v>
          </cell>
          <cell r="BA491">
            <v>114.24</v>
          </cell>
        </row>
        <row r="492">
          <cell r="B492" t="str">
            <v>SDM-12GSDI</v>
          </cell>
          <cell r="C492" t="str">
            <v>12G SDI SDM interface card with full 4K/60Hz support.  Compatible with ME, M, MA and Pxx5 Series.</v>
          </cell>
          <cell r="D492">
            <v>1959</v>
          </cell>
          <cell r="E492">
            <v>1399</v>
          </cell>
          <cell r="F492">
            <v>1399</v>
          </cell>
          <cell r="G492">
            <v>1175</v>
          </cell>
          <cell r="H492">
            <v>1119</v>
          </cell>
          <cell r="I492">
            <v>1175</v>
          </cell>
          <cell r="J492">
            <v>1175</v>
          </cell>
          <cell r="K492" t="str">
            <v xml:space="preserve"> N/A </v>
          </cell>
          <cell r="L492">
            <v>1119</v>
          </cell>
          <cell r="M492">
            <v>0.04</v>
          </cell>
          <cell r="O492" t="e">
            <v>#N/A</v>
          </cell>
          <cell r="S492" t="str">
            <v>N/A</v>
          </cell>
          <cell r="T492">
            <v>909</v>
          </cell>
          <cell r="U492" t="str">
            <v>N/A</v>
          </cell>
          <cell r="V492">
            <v>2508</v>
          </cell>
          <cell r="W492">
            <v>1791</v>
          </cell>
          <cell r="X492">
            <v>1504</v>
          </cell>
          <cell r="Y492">
            <v>1432</v>
          </cell>
          <cell r="Z492">
            <v>1504</v>
          </cell>
          <cell r="AA492">
            <v>0.04</v>
          </cell>
          <cell r="AG492" t="str">
            <v>N/A</v>
          </cell>
          <cell r="AH492" t="str">
            <v>N/A</v>
          </cell>
          <cell r="AI492" t="str">
            <v>N/A</v>
          </cell>
          <cell r="AJ492" t="str">
            <v>N/A</v>
          </cell>
          <cell r="AK492" t="str">
            <v>N/A</v>
          </cell>
          <cell r="AL492" t="str">
            <v>N/A</v>
          </cell>
          <cell r="AM492" t="str">
            <v>N/A</v>
          </cell>
          <cell r="AN492" t="str">
            <v>N/A</v>
          </cell>
          <cell r="BA492">
            <v>114.24</v>
          </cell>
        </row>
        <row r="493">
          <cell r="B493" t="str">
            <v>SDM-HDBT</v>
          </cell>
          <cell r="C493" t="str">
            <v>HDBaseT SDM receiver module.  Receive an HDBaseT (video, audio and control) signal via a single UTP/STP category 5e or category 6 cable. Compatible with ME, M, MA and Pxx5 Series.</v>
          </cell>
          <cell r="D493">
            <v>629</v>
          </cell>
          <cell r="E493">
            <v>449</v>
          </cell>
          <cell r="F493">
            <v>449</v>
          </cell>
          <cell r="G493">
            <v>377</v>
          </cell>
          <cell r="H493">
            <v>359</v>
          </cell>
          <cell r="I493">
            <v>377</v>
          </cell>
          <cell r="J493">
            <v>377</v>
          </cell>
          <cell r="K493" t="str">
            <v xml:space="preserve"> N/A </v>
          </cell>
          <cell r="L493">
            <v>359</v>
          </cell>
          <cell r="M493">
            <v>0.04</v>
          </cell>
          <cell r="O493" t="e">
            <v>#N/A</v>
          </cell>
          <cell r="S493" t="str">
            <v>N/A</v>
          </cell>
          <cell r="T493">
            <v>292</v>
          </cell>
          <cell r="U493" t="str">
            <v>N/A</v>
          </cell>
          <cell r="V493">
            <v>805</v>
          </cell>
          <cell r="W493">
            <v>575</v>
          </cell>
          <cell r="X493">
            <v>483</v>
          </cell>
          <cell r="Y493">
            <v>460</v>
          </cell>
          <cell r="Z493">
            <v>483</v>
          </cell>
          <cell r="AA493">
            <v>0.04</v>
          </cell>
          <cell r="AG493" t="str">
            <v>N/A</v>
          </cell>
          <cell r="AH493" t="str">
            <v>N/A</v>
          </cell>
          <cell r="AI493" t="str">
            <v>N/A</v>
          </cell>
          <cell r="AJ493" t="str">
            <v>N/A</v>
          </cell>
          <cell r="AK493" t="str">
            <v>N/A</v>
          </cell>
          <cell r="AL493" t="str">
            <v>N/A</v>
          </cell>
          <cell r="AM493" t="str">
            <v>N/A</v>
          </cell>
          <cell r="AN493" t="str">
            <v>N/A</v>
          </cell>
          <cell r="BA493">
            <v>114.24</v>
          </cell>
        </row>
        <row r="494">
          <cell r="C494" t="str">
            <v/>
          </cell>
          <cell r="BA494" t="str">
            <v xml:space="preserve"> </v>
          </cell>
        </row>
        <row r="495">
          <cell r="B495" t="str">
            <v>RPi3CM16GB</v>
          </cell>
          <cell r="C495" t="str">
            <v>NEC Edition Raspberry Pi Compute Module, 1.2GHz quad core ARM Cortex A53, Broadcom VideoCore IV, 1 GB LPDDR2-900 SDRAM, 16GB eMMC on board memory - Limited Availability</v>
          </cell>
          <cell r="D495">
            <v>85</v>
          </cell>
          <cell r="E495">
            <v>85</v>
          </cell>
          <cell r="F495">
            <v>85</v>
          </cell>
          <cell r="G495">
            <v>67.2</v>
          </cell>
          <cell r="H495">
            <v>64</v>
          </cell>
          <cell r="I495">
            <v>67.2</v>
          </cell>
          <cell r="J495">
            <v>67.2</v>
          </cell>
          <cell r="K495">
            <v>67.2</v>
          </cell>
          <cell r="L495">
            <v>55</v>
          </cell>
          <cell r="M495">
            <v>0.04</v>
          </cell>
          <cell r="O495" t="e">
            <v>#N/A</v>
          </cell>
          <cell r="S495" t="str">
            <v>N/A</v>
          </cell>
          <cell r="T495">
            <v>59</v>
          </cell>
          <cell r="U495" t="str">
            <v>N/A</v>
          </cell>
          <cell r="V495">
            <v>109</v>
          </cell>
          <cell r="W495">
            <v>109</v>
          </cell>
          <cell r="X495">
            <v>86</v>
          </cell>
          <cell r="Y495">
            <v>82</v>
          </cell>
          <cell r="Z495">
            <v>86</v>
          </cell>
          <cell r="AA495">
            <v>0.04</v>
          </cell>
          <cell r="AG495" t="str">
            <v>N/A</v>
          </cell>
          <cell r="AH495" t="str">
            <v>N/A</v>
          </cell>
          <cell r="AI495" t="str">
            <v>N/A</v>
          </cell>
          <cell r="AJ495" t="str">
            <v>N/A</v>
          </cell>
          <cell r="AK495" t="str">
            <v>N/A</v>
          </cell>
          <cell r="AL495" t="str">
            <v>N/A</v>
          </cell>
          <cell r="AM495" t="str">
            <v>N/A</v>
          </cell>
          <cell r="AN495" t="str">
            <v>N/A</v>
          </cell>
          <cell r="BA495">
            <v>747.83999999999992</v>
          </cell>
        </row>
        <row r="496">
          <cell r="B496" t="str">
            <v>RPi3CM-IF</v>
          </cell>
          <cell r="C496" t="str">
            <v>Raspberry Pi Compute Module and IF board bundle.  Includes all the parts to use Raspberry Pi Compute Module in a compatible NEC large format display. (1) RPi3CM16GB, (1) Raspberry Pi Interface board, (1) Cooling fan, (1) Vented door replacement - Limited Availabilty</v>
          </cell>
          <cell r="D496">
            <v>132</v>
          </cell>
          <cell r="E496">
            <v>132</v>
          </cell>
          <cell r="F496">
            <v>132</v>
          </cell>
          <cell r="G496">
            <v>103.95</v>
          </cell>
          <cell r="H496">
            <v>99</v>
          </cell>
          <cell r="I496">
            <v>103.95</v>
          </cell>
          <cell r="J496">
            <v>103.95</v>
          </cell>
          <cell r="K496">
            <v>103.95</v>
          </cell>
          <cell r="L496">
            <v>85</v>
          </cell>
          <cell r="M496">
            <v>0.04</v>
          </cell>
          <cell r="O496" t="e">
            <v>#N/A</v>
          </cell>
          <cell r="S496" t="str">
            <v>N/A</v>
          </cell>
          <cell r="T496">
            <v>89</v>
          </cell>
          <cell r="U496" t="str">
            <v>N/A</v>
          </cell>
          <cell r="V496">
            <v>169</v>
          </cell>
          <cell r="W496">
            <v>169</v>
          </cell>
          <cell r="X496">
            <v>133</v>
          </cell>
          <cell r="Y496">
            <v>127</v>
          </cell>
          <cell r="Z496">
            <v>133</v>
          </cell>
          <cell r="AA496">
            <v>0.04</v>
          </cell>
          <cell r="AG496" t="str">
            <v>N/A</v>
          </cell>
          <cell r="AH496" t="str">
            <v>N/A</v>
          </cell>
          <cell r="AI496" t="str">
            <v>N/A</v>
          </cell>
          <cell r="AJ496" t="str">
            <v>N/A</v>
          </cell>
          <cell r="AK496" t="str">
            <v>N/A</v>
          </cell>
          <cell r="AL496" t="str">
            <v>N/A</v>
          </cell>
          <cell r="AM496" t="str">
            <v>N/A</v>
          </cell>
          <cell r="AN496" t="str">
            <v>N/A</v>
          </cell>
          <cell r="BA496">
            <v>747.83999999999992</v>
          </cell>
        </row>
        <row r="497">
          <cell r="B497" t="str">
            <v>RPi3CM-2</v>
          </cell>
          <cell r="C497" t="str">
            <v>System on a Chip NEC Edition Raspberry Pi Compute Module 3+, Broadcom BCM2837BO, 1.2GHz quad core ARM Cortex A53 (ARMv8) 64-bit SoC, 1 GB LPDDR2 SDRAM, 32GB eMMC on board memory (RPi CM3+)  Includes NEC MediaPlayer w/ CMS platform</v>
          </cell>
          <cell r="D497">
            <v>85</v>
          </cell>
          <cell r="E497">
            <v>85</v>
          </cell>
          <cell r="F497">
            <v>85</v>
          </cell>
          <cell r="G497">
            <v>67.2</v>
          </cell>
          <cell r="H497">
            <v>64</v>
          </cell>
          <cell r="I497">
            <v>67.2</v>
          </cell>
          <cell r="J497">
            <v>67.2</v>
          </cell>
          <cell r="K497">
            <v>67.2</v>
          </cell>
          <cell r="L497">
            <v>55</v>
          </cell>
          <cell r="M497">
            <v>0.04</v>
          </cell>
          <cell r="O497" t="e">
            <v>#N/A</v>
          </cell>
          <cell r="S497" t="str">
            <v>N/A</v>
          </cell>
          <cell r="T497">
            <v>59</v>
          </cell>
          <cell r="U497" t="str">
            <v>N/A</v>
          </cell>
          <cell r="V497">
            <v>109</v>
          </cell>
          <cell r="W497">
            <v>109</v>
          </cell>
          <cell r="X497">
            <v>86</v>
          </cell>
          <cell r="Y497">
            <v>82</v>
          </cell>
          <cell r="Z497">
            <v>86</v>
          </cell>
          <cell r="AA497">
            <v>0.04</v>
          </cell>
          <cell r="AG497" t="str">
            <v>N/A</v>
          </cell>
          <cell r="AH497" t="str">
            <v>N/A</v>
          </cell>
          <cell r="AI497" t="str">
            <v>N/A</v>
          </cell>
          <cell r="AJ497" t="str">
            <v>N/A</v>
          </cell>
          <cell r="AK497" t="str">
            <v>N/A</v>
          </cell>
          <cell r="AL497" t="str">
            <v>N/A</v>
          </cell>
          <cell r="AM497" t="str">
            <v>N/A</v>
          </cell>
          <cell r="AN497" t="str">
            <v>N/A</v>
          </cell>
          <cell r="BA497">
            <v>747.83999999999992</v>
          </cell>
        </row>
        <row r="498">
          <cell r="B498" t="str">
            <v>MPi3</v>
          </cell>
          <cell r="C498" t="str">
            <v>NEC MediaPlayer installed on the NEC Edition Raspberry Pi Compute Module 3+ System on a Chip, 1.2GHz quad core ARM Cortex A53, Broadcom VideoCore IV, 1 GB LPDDR2-900 SDRAM, 16GB eMMC on board memory. Compatible with Cxx1Q, Vxx4Q, video wall displays (UNxx2xx) and Vxx4 and Pxx4 Series.</v>
          </cell>
          <cell r="D498">
            <v>279</v>
          </cell>
          <cell r="E498">
            <v>199</v>
          </cell>
          <cell r="F498">
            <v>199</v>
          </cell>
          <cell r="G498">
            <v>167</v>
          </cell>
          <cell r="H498">
            <v>149</v>
          </cell>
          <cell r="I498">
            <v>167</v>
          </cell>
          <cell r="J498">
            <v>167</v>
          </cell>
          <cell r="K498" t="str">
            <v xml:space="preserve"> N/A </v>
          </cell>
          <cell r="L498">
            <v>159</v>
          </cell>
          <cell r="M498">
            <v>0.04</v>
          </cell>
          <cell r="O498" t="e">
            <v>#N/A</v>
          </cell>
          <cell r="S498" t="str">
            <v>N/A</v>
          </cell>
          <cell r="T498">
            <v>129</v>
          </cell>
          <cell r="U498" t="str">
            <v>N/A</v>
          </cell>
          <cell r="V498">
            <v>357</v>
          </cell>
          <cell r="W498">
            <v>255</v>
          </cell>
          <cell r="X498">
            <v>214</v>
          </cell>
          <cell r="Y498">
            <v>191</v>
          </cell>
          <cell r="Z498">
            <v>214</v>
          </cell>
          <cell r="AA498">
            <v>0.04</v>
          </cell>
          <cell r="AG498" t="str">
            <v>N/A</v>
          </cell>
          <cell r="AH498" t="str">
            <v>N/A</v>
          </cell>
          <cell r="AI498" t="str">
            <v>N/A</v>
          </cell>
          <cell r="AJ498" t="str">
            <v>N/A</v>
          </cell>
          <cell r="AK498" t="str">
            <v>N/A</v>
          </cell>
          <cell r="AL498" t="str">
            <v>N/A</v>
          </cell>
          <cell r="AM498" t="str">
            <v>N/A</v>
          </cell>
          <cell r="AN498" t="str">
            <v>N/A</v>
          </cell>
          <cell r="BA498">
            <v>747.83999999999992</v>
          </cell>
        </row>
        <row r="499">
          <cell r="B499" t="str">
            <v>MPi4E</v>
          </cell>
          <cell r="C499" t="str">
            <v>NEC MediaPlayer installed on the NEC Edition Raspberry Pi Compute Module 4 System on a Chip, Broadcom BCM2711, Quad-core Cortex-A72 (ARM v8) 64-bit SoC @ 1.5GHz, 4 GB  LPDDR4-3200 SDRAM, 32GB eMMC on board memory. Includes NEC MediaPlayer w/ CMS platform. Compatible with ME, M, MA and Pxx5 Series.</v>
          </cell>
          <cell r="D499">
            <v>279</v>
          </cell>
          <cell r="E499">
            <v>199</v>
          </cell>
          <cell r="F499">
            <v>199</v>
          </cell>
          <cell r="G499">
            <v>167</v>
          </cell>
          <cell r="H499">
            <v>149</v>
          </cell>
          <cell r="I499">
            <v>167</v>
          </cell>
          <cell r="J499">
            <v>167</v>
          </cell>
          <cell r="K499" t="str">
            <v xml:space="preserve"> N/A </v>
          </cell>
          <cell r="L499">
            <v>159</v>
          </cell>
          <cell r="M499">
            <v>0.04</v>
          </cell>
          <cell r="O499" t="e">
            <v>#N/A</v>
          </cell>
          <cell r="S499" t="str">
            <v>N/A</v>
          </cell>
          <cell r="T499">
            <v>129</v>
          </cell>
          <cell r="U499" t="str">
            <v>N/A</v>
          </cell>
          <cell r="V499">
            <v>357</v>
          </cell>
          <cell r="W499">
            <v>255</v>
          </cell>
          <cell r="X499">
            <v>214</v>
          </cell>
          <cell r="Y499">
            <v>191</v>
          </cell>
          <cell r="Z499">
            <v>214</v>
          </cell>
          <cell r="AA499">
            <v>0.04</v>
          </cell>
          <cell r="AG499" t="str">
            <v>N/A</v>
          </cell>
          <cell r="AH499" t="str">
            <v>N/A</v>
          </cell>
          <cell r="AI499" t="str">
            <v>N/A</v>
          </cell>
          <cell r="AJ499" t="str">
            <v>N/A</v>
          </cell>
          <cell r="AK499" t="str">
            <v>N/A</v>
          </cell>
          <cell r="AL499" t="str">
            <v>N/A</v>
          </cell>
          <cell r="AM499" t="str">
            <v>N/A</v>
          </cell>
          <cell r="AN499" t="str">
            <v>N/A</v>
          </cell>
          <cell r="BA499">
            <v>747.83999999999992</v>
          </cell>
        </row>
        <row r="500">
          <cell r="B500" t="str">
            <v>DS1-IF10CE</v>
          </cell>
          <cell r="C500" t="str">
            <v>Raspberry Pi Compute Module Interface board, required accessory to use the RPi compute module in compatible NEC large format displays, Includes IF board, cooling fan, and vented door replacement  (availble in June)</v>
          </cell>
          <cell r="D500">
            <v>75</v>
          </cell>
          <cell r="E500">
            <v>75</v>
          </cell>
          <cell r="F500">
            <v>75</v>
          </cell>
          <cell r="G500">
            <v>58.8</v>
          </cell>
          <cell r="H500">
            <v>56</v>
          </cell>
          <cell r="I500">
            <v>58.8</v>
          </cell>
          <cell r="J500">
            <v>58.8</v>
          </cell>
          <cell r="K500">
            <v>58.8</v>
          </cell>
          <cell r="L500">
            <v>48</v>
          </cell>
          <cell r="M500">
            <v>0.04</v>
          </cell>
          <cell r="O500" t="e">
            <v>#N/A</v>
          </cell>
          <cell r="S500" t="str">
            <v>N/A</v>
          </cell>
          <cell r="T500">
            <v>49</v>
          </cell>
          <cell r="U500" t="str">
            <v>N/A</v>
          </cell>
          <cell r="V500">
            <v>96</v>
          </cell>
          <cell r="W500">
            <v>96</v>
          </cell>
          <cell r="X500">
            <v>75</v>
          </cell>
          <cell r="Y500">
            <v>72</v>
          </cell>
          <cell r="Z500">
            <v>75</v>
          </cell>
          <cell r="AA500">
            <v>0.04</v>
          </cell>
          <cell r="AG500" t="str">
            <v>N/A</v>
          </cell>
          <cell r="AH500" t="str">
            <v>N/A</v>
          </cell>
          <cell r="AI500" t="str">
            <v>N/A</v>
          </cell>
          <cell r="AJ500" t="str">
            <v>N/A</v>
          </cell>
          <cell r="AK500" t="str">
            <v>N/A</v>
          </cell>
          <cell r="AL500" t="str">
            <v>N/A</v>
          </cell>
          <cell r="AM500" t="str">
            <v>N/A</v>
          </cell>
          <cell r="AN500" t="str">
            <v>N/A</v>
          </cell>
          <cell r="BA500">
            <v>747.83999999999992</v>
          </cell>
        </row>
        <row r="501">
          <cell r="C501" t="str">
            <v/>
          </cell>
          <cell r="BA501" t="str">
            <v xml:space="preserve"> </v>
          </cell>
        </row>
        <row r="502">
          <cell r="B502" t="str">
            <v>SB-01HC</v>
          </cell>
          <cell r="C502" t="str">
            <v>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v>
          </cell>
          <cell r="D502">
            <v>1499</v>
          </cell>
          <cell r="E502">
            <v>1319</v>
          </cell>
          <cell r="F502" t="str">
            <v xml:space="preserve"> No MAP Price </v>
          </cell>
          <cell r="G502">
            <v>911</v>
          </cell>
          <cell r="H502">
            <v>858</v>
          </cell>
          <cell r="I502">
            <v>911</v>
          </cell>
          <cell r="J502">
            <v>911</v>
          </cell>
          <cell r="K502">
            <v>911</v>
          </cell>
          <cell r="L502">
            <v>726</v>
          </cell>
          <cell r="M502">
            <v>0.04</v>
          </cell>
          <cell r="O502" t="e">
            <v>#N/A</v>
          </cell>
          <cell r="S502" t="str">
            <v>N/A</v>
          </cell>
          <cell r="T502">
            <v>769</v>
          </cell>
          <cell r="U502" t="str">
            <v>N/A</v>
          </cell>
          <cell r="V502">
            <v>1919</v>
          </cell>
          <cell r="W502">
            <v>1688</v>
          </cell>
          <cell r="X502">
            <v>1166</v>
          </cell>
          <cell r="Y502">
            <v>1098</v>
          </cell>
          <cell r="Z502">
            <v>1166</v>
          </cell>
          <cell r="AA502">
            <v>0.04</v>
          </cell>
          <cell r="AG502" t="str">
            <v>N/A</v>
          </cell>
          <cell r="AH502" t="str">
            <v>N/A</v>
          </cell>
          <cell r="AI502" t="str">
            <v>N/A</v>
          </cell>
          <cell r="AJ502" t="str">
            <v>N/A</v>
          </cell>
          <cell r="AK502" t="str">
            <v>N/A</v>
          </cell>
          <cell r="AL502" t="str">
            <v>N/A</v>
          </cell>
          <cell r="AM502" t="str">
            <v>N/A</v>
          </cell>
          <cell r="AN502" t="str">
            <v>N/A</v>
          </cell>
          <cell r="BA502">
            <v>747.83999999999992</v>
          </cell>
        </row>
        <row r="503">
          <cell r="B503" t="str">
            <v>SB-11TM</v>
          </cell>
          <cell r="C503" t="str">
            <v xml:space="preserve">Internal OPS tuner, ATSC, Clear QAM, IPTV H.264, H.265, 4K30Hz/FHD supported, 10/100/1000 Mbps Ethernet, 3yr warranty </v>
          </cell>
          <cell r="D503">
            <v>418.6</v>
          </cell>
          <cell r="E503">
            <v>325</v>
          </cell>
          <cell r="F503">
            <v>325</v>
          </cell>
          <cell r="G503">
            <v>273</v>
          </cell>
          <cell r="H503">
            <v>260</v>
          </cell>
          <cell r="I503">
            <v>273</v>
          </cell>
          <cell r="J503">
            <v>273</v>
          </cell>
          <cell r="K503">
            <v>273</v>
          </cell>
          <cell r="L503">
            <v>228</v>
          </cell>
          <cell r="M503">
            <v>0.04</v>
          </cell>
          <cell r="O503" t="e">
            <v>#N/A</v>
          </cell>
          <cell r="S503" t="str">
            <v>N/A</v>
          </cell>
          <cell r="T503">
            <v>229</v>
          </cell>
          <cell r="U503" t="str">
            <v>N/A</v>
          </cell>
          <cell r="V503">
            <v>536</v>
          </cell>
          <cell r="W503">
            <v>416</v>
          </cell>
          <cell r="X503">
            <v>349</v>
          </cell>
          <cell r="Y503">
            <v>333</v>
          </cell>
          <cell r="Z503">
            <v>349</v>
          </cell>
          <cell r="AA503" t="e">
            <v>#N/A</v>
          </cell>
          <cell r="AG503" t="str">
            <v>N/A</v>
          </cell>
          <cell r="AH503" t="str">
            <v>N/A</v>
          </cell>
          <cell r="AI503" t="str">
            <v>N/A</v>
          </cell>
          <cell r="AJ503" t="str">
            <v>N/A</v>
          </cell>
          <cell r="AK503" t="str">
            <v>N/A</v>
          </cell>
          <cell r="AL503" t="str">
            <v>N/A</v>
          </cell>
          <cell r="AM503" t="str">
            <v>N/A</v>
          </cell>
          <cell r="AN503" t="str">
            <v>N/A</v>
          </cell>
          <cell r="BA503" t="str">
            <v xml:space="preserve"> </v>
          </cell>
        </row>
        <row r="504">
          <cell r="B504" t="str">
            <v>SB-04HC</v>
          </cell>
          <cell r="C504" t="str">
            <v>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v>
          </cell>
          <cell r="D504">
            <v>1919</v>
          </cell>
          <cell r="E504">
            <v>1690</v>
          </cell>
          <cell r="F504" t="str">
            <v xml:space="preserve"> No MAP Price </v>
          </cell>
          <cell r="G504">
            <v>1167</v>
          </cell>
          <cell r="H504">
            <v>1099</v>
          </cell>
          <cell r="I504">
            <v>1167</v>
          </cell>
          <cell r="J504">
            <v>1167</v>
          </cell>
          <cell r="K504">
            <v>1167</v>
          </cell>
          <cell r="L504">
            <v>930</v>
          </cell>
          <cell r="M504">
            <v>0.04</v>
          </cell>
          <cell r="O504" t="e">
            <v>#N/A</v>
          </cell>
          <cell r="S504" t="str">
            <v>N/A</v>
          </cell>
          <cell r="T504">
            <v>989</v>
          </cell>
          <cell r="U504" t="str">
            <v>N/A</v>
          </cell>
          <cell r="V504">
            <v>2456</v>
          </cell>
          <cell r="W504">
            <v>2163</v>
          </cell>
          <cell r="X504">
            <v>1494</v>
          </cell>
          <cell r="Y504">
            <v>1407</v>
          </cell>
          <cell r="Z504">
            <v>1494</v>
          </cell>
          <cell r="AA504">
            <v>0.04</v>
          </cell>
          <cell r="AG504" t="str">
            <v>N/A</v>
          </cell>
          <cell r="AH504" t="str">
            <v>N/A</v>
          </cell>
          <cell r="AI504" t="str">
            <v>N/A</v>
          </cell>
          <cell r="AJ504" t="str">
            <v>N/A</v>
          </cell>
          <cell r="AK504" t="str">
            <v>N/A</v>
          </cell>
          <cell r="AL504" t="str">
            <v>N/A</v>
          </cell>
          <cell r="AM504" t="str">
            <v>N/A</v>
          </cell>
          <cell r="AN504" t="str">
            <v>N/A</v>
          </cell>
          <cell r="BA504">
            <v>959.04</v>
          </cell>
        </row>
        <row r="505">
          <cell r="B505" t="str">
            <v>SB-07BC</v>
          </cell>
          <cell r="C505" t="str">
            <v>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v>
          </cell>
          <cell r="D505">
            <v>299</v>
          </cell>
          <cell r="E505">
            <v>299</v>
          </cell>
          <cell r="F505">
            <v>299</v>
          </cell>
          <cell r="G505">
            <v>207</v>
          </cell>
          <cell r="H505">
            <v>195</v>
          </cell>
          <cell r="I505">
            <v>207</v>
          </cell>
          <cell r="J505">
            <v>207</v>
          </cell>
          <cell r="K505">
            <v>207</v>
          </cell>
          <cell r="L505">
            <v>165</v>
          </cell>
          <cell r="M505">
            <v>0.04</v>
          </cell>
          <cell r="O505" t="e">
            <v>#N/A</v>
          </cell>
          <cell r="S505" t="str">
            <v>N/A</v>
          </cell>
          <cell r="T505">
            <v>179</v>
          </cell>
          <cell r="U505" t="str">
            <v>N/A</v>
          </cell>
          <cell r="V505">
            <v>383</v>
          </cell>
          <cell r="W505">
            <v>383</v>
          </cell>
          <cell r="X505">
            <v>265</v>
          </cell>
          <cell r="Y505">
            <v>250</v>
          </cell>
          <cell r="Z505">
            <v>265</v>
          </cell>
          <cell r="AA505">
            <v>0.04</v>
          </cell>
          <cell r="AG505" t="str">
            <v>N/A</v>
          </cell>
          <cell r="AH505" t="str">
            <v>N/A</v>
          </cell>
          <cell r="AI505" t="str">
            <v>N/A</v>
          </cell>
          <cell r="AJ505" t="str">
            <v>N/A</v>
          </cell>
          <cell r="AK505" t="str">
            <v>N/A</v>
          </cell>
          <cell r="AL505" t="str">
            <v>N/A</v>
          </cell>
          <cell r="AM505" t="str">
            <v>N/A</v>
          </cell>
          <cell r="AN505" t="str">
            <v>N/A</v>
          </cell>
          <cell r="BA505">
            <v>173.76</v>
          </cell>
        </row>
        <row r="506">
          <cell r="B506" t="str">
            <v>SB-09HC</v>
          </cell>
          <cell r="C506" t="str">
            <v>QUAD 3G SDI OPS interface card with full 4K/60Hz support.  Compatiable with X551UHD, X651UHD-2, X841UHD-2, X981UHD-2, PA322UHD-2, V/P404, V/P484, V/P554.  4K/30Hz X641UHD, X841UHD, X981UHD, PA322UHD</v>
          </cell>
          <cell r="D506">
            <v>2402</v>
          </cell>
          <cell r="E506">
            <v>2402</v>
          </cell>
          <cell r="F506">
            <v>2402</v>
          </cell>
          <cell r="G506">
            <v>1898</v>
          </cell>
          <cell r="H506">
            <v>1802</v>
          </cell>
          <cell r="I506">
            <v>1898</v>
          </cell>
          <cell r="J506">
            <v>1898</v>
          </cell>
          <cell r="K506">
            <v>1898</v>
          </cell>
          <cell r="L506">
            <v>1562</v>
          </cell>
          <cell r="M506">
            <v>0.04</v>
          </cell>
          <cell r="O506" t="e">
            <v>#N/A</v>
          </cell>
          <cell r="S506" t="str">
            <v>N/A</v>
          </cell>
          <cell r="T506">
            <v>1619</v>
          </cell>
          <cell r="U506" t="str">
            <v>N/A</v>
          </cell>
          <cell r="V506">
            <v>3075</v>
          </cell>
          <cell r="W506">
            <v>3075</v>
          </cell>
          <cell r="X506">
            <v>2429</v>
          </cell>
          <cell r="Y506">
            <v>2307</v>
          </cell>
          <cell r="Z506">
            <v>2429</v>
          </cell>
          <cell r="AA506">
            <v>0.04</v>
          </cell>
          <cell r="AG506" t="str">
            <v>N/A</v>
          </cell>
          <cell r="AH506" t="str">
            <v>N/A</v>
          </cell>
          <cell r="AI506" t="str">
            <v>N/A</v>
          </cell>
          <cell r="AJ506" t="str">
            <v>N/A</v>
          </cell>
          <cell r="AK506" t="str">
            <v>N/A</v>
          </cell>
          <cell r="AL506" t="str">
            <v>N/A</v>
          </cell>
          <cell r="AM506" t="str">
            <v>N/A</v>
          </cell>
          <cell r="AN506" t="str">
            <v>N/A</v>
          </cell>
          <cell r="BA506">
            <v>1601.28</v>
          </cell>
        </row>
        <row r="507">
          <cell r="B507" t="str">
            <v>OPS-PCAEQ-PS2</v>
          </cell>
          <cell r="C507" t="str">
            <v>NEC OPS PC with AMD Fusion architecture, A10-4600M Quad Core CPU, 8GB DDR3, Windows 10 Professional Operating System, 128GB Solid State Drive, Built-In WiFi, DisplayPort Out, USB 2.0 x 2, USB 3.0 x 2.  Compatible with all NEC displays supporting OPS. Limited Availability - no suggested replacement.</v>
          </cell>
          <cell r="D507">
            <v>1899</v>
          </cell>
          <cell r="E507">
            <v>1899</v>
          </cell>
          <cell r="F507">
            <v>1899</v>
          </cell>
          <cell r="G507">
            <v>1548.85</v>
          </cell>
          <cell r="H507">
            <v>1487</v>
          </cell>
          <cell r="I507">
            <v>1548.85</v>
          </cell>
          <cell r="J507">
            <v>1548.85</v>
          </cell>
          <cell r="K507">
            <v>1548.85</v>
          </cell>
          <cell r="L507">
            <v>1314</v>
          </cell>
          <cell r="M507">
            <v>0.04</v>
          </cell>
          <cell r="O507" t="e">
            <v>#N/A</v>
          </cell>
          <cell r="S507" t="str">
            <v>N/A</v>
          </cell>
          <cell r="T507">
            <v>1339</v>
          </cell>
          <cell r="U507" t="str">
            <v>N/A</v>
          </cell>
          <cell r="V507">
            <v>2431</v>
          </cell>
          <cell r="W507">
            <v>2431</v>
          </cell>
          <cell r="X507">
            <v>1983</v>
          </cell>
          <cell r="Y507">
            <v>1903</v>
          </cell>
          <cell r="Z507">
            <v>1983</v>
          </cell>
          <cell r="AA507">
            <v>0.04</v>
          </cell>
          <cell r="AG507" t="str">
            <v>N/A</v>
          </cell>
          <cell r="AH507" t="str">
            <v>N/A</v>
          </cell>
          <cell r="AI507" t="str">
            <v>N/A</v>
          </cell>
          <cell r="AJ507" t="str">
            <v>N/A</v>
          </cell>
          <cell r="AK507" t="str">
            <v>N/A</v>
          </cell>
          <cell r="AL507" t="str">
            <v>N/A</v>
          </cell>
          <cell r="AM507" t="str">
            <v>N/A</v>
          </cell>
          <cell r="AN507" t="str">
            <v>N/A</v>
          </cell>
          <cell r="BA507">
            <v>1427.52</v>
          </cell>
        </row>
        <row r="508">
          <cell r="B508" t="str">
            <v>OPS-TI7W-PS</v>
          </cell>
          <cell r="C508" t="str">
            <v>OPS PC with Intel Whiskeylake i7-8665U, 1.9GHz Quad-Core CPU, Intel HD620, 8GB DDR4, Windows 10 Pro 64 Bit OS, 128GB M.2 SSD, HDMI Out, USB 2.0 x 2, USB 3.0 x 2, vPro/TPM, WiFi, Compatible with all NEC displays supporting OPS (Replacement for OPS-TCIS-PS)</v>
          </cell>
          <cell r="D508">
            <v>2799</v>
          </cell>
          <cell r="E508">
            <v>1999</v>
          </cell>
          <cell r="F508">
            <v>1999</v>
          </cell>
          <cell r="G508">
            <v>1599.2</v>
          </cell>
          <cell r="H508">
            <v>1499.5</v>
          </cell>
          <cell r="I508">
            <v>1599.2</v>
          </cell>
          <cell r="J508">
            <v>1599.2</v>
          </cell>
          <cell r="K508" t="str">
            <v xml:space="preserve"> N/A </v>
          </cell>
          <cell r="L508">
            <v>1300</v>
          </cell>
          <cell r="M508">
            <v>0.04</v>
          </cell>
          <cell r="O508" t="e">
            <v>#N/A</v>
          </cell>
          <cell r="S508" t="str">
            <v>N/A</v>
          </cell>
          <cell r="T508">
            <v>1349</v>
          </cell>
          <cell r="U508" t="str">
            <v>N/A</v>
          </cell>
          <cell r="V508">
            <v>3583</v>
          </cell>
          <cell r="W508">
            <v>2559</v>
          </cell>
          <cell r="X508">
            <v>2047</v>
          </cell>
          <cell r="Y508">
            <v>1919</v>
          </cell>
          <cell r="Z508">
            <v>2047</v>
          </cell>
          <cell r="AA508">
            <v>0.04</v>
          </cell>
          <cell r="AG508" t="str">
            <v>N/A</v>
          </cell>
          <cell r="AH508" t="str">
            <v>N/A</v>
          </cell>
          <cell r="AI508" t="str">
            <v>N/A</v>
          </cell>
          <cell r="AJ508" t="str">
            <v>N/A</v>
          </cell>
          <cell r="AK508" t="str">
            <v>N/A</v>
          </cell>
          <cell r="AL508" t="str">
            <v>N/A</v>
          </cell>
          <cell r="AM508" t="str">
            <v>N/A</v>
          </cell>
          <cell r="AN508" t="str">
            <v>N/A</v>
          </cell>
          <cell r="BA508">
            <v>62.4</v>
          </cell>
        </row>
        <row r="509">
          <cell r="B509" t="str">
            <v>OPS-TI3W-PS</v>
          </cell>
          <cell r="C509" t="str">
            <v>OPS PC with Intel Whiskeylake i3-8145U, 2.1GHz Dual-Core CPU, Intel HD620, 8GB DDR4, Windows 10 Pro 64 Bit OS, 128GB M.2 SSD, HDMI Out, USB 2.0 x 2, USB 3.0 x 2, TPM, WiFi, Compatible with all NEC displays supporting OPS (Replacement for OPS-PCAEQ-PS2)</v>
          </cell>
          <cell r="D509">
            <v>2141</v>
          </cell>
          <cell r="E509">
            <v>1529</v>
          </cell>
          <cell r="F509">
            <v>1529</v>
          </cell>
          <cell r="G509">
            <v>1223.2</v>
          </cell>
          <cell r="H509">
            <v>1146.75</v>
          </cell>
          <cell r="I509">
            <v>1223.2</v>
          </cell>
          <cell r="J509">
            <v>1223.2</v>
          </cell>
          <cell r="K509" t="str">
            <v xml:space="preserve"> N/A </v>
          </cell>
          <cell r="L509">
            <v>994</v>
          </cell>
          <cell r="M509">
            <v>0.04</v>
          </cell>
          <cell r="O509" t="e">
            <v>#N/A</v>
          </cell>
          <cell r="S509" t="str">
            <v>N/A</v>
          </cell>
          <cell r="T509">
            <v>1029</v>
          </cell>
          <cell r="U509" t="str">
            <v>N/A</v>
          </cell>
          <cell r="V509">
            <v>2740</v>
          </cell>
          <cell r="W509">
            <v>1957</v>
          </cell>
          <cell r="X509">
            <v>1566</v>
          </cell>
          <cell r="Y509">
            <v>1468</v>
          </cell>
          <cell r="Z509">
            <v>1566</v>
          </cell>
          <cell r="AA509">
            <v>0.04</v>
          </cell>
          <cell r="AG509" t="str">
            <v>N/A</v>
          </cell>
          <cell r="AH509" t="str">
            <v>N/A</v>
          </cell>
          <cell r="AI509" t="str">
            <v>N/A</v>
          </cell>
          <cell r="AJ509" t="str">
            <v>N/A</v>
          </cell>
          <cell r="AK509" t="str">
            <v>N/A</v>
          </cell>
          <cell r="AL509" t="str">
            <v>N/A</v>
          </cell>
          <cell r="AM509" t="str">
            <v>N/A</v>
          </cell>
          <cell r="AN509" t="str">
            <v>N/A</v>
          </cell>
          <cell r="BA509">
            <v>34.56</v>
          </cell>
        </row>
        <row r="510">
          <cell r="B510" t="str">
            <v>OPS-TAA8R-PS</v>
          </cell>
          <cell r="C510" t="str">
            <v>OPS PC with AMD A8-5550M, 2.1GHz Quad-Core CPU, Radeon HD8550, 4GB DDR3 Dual Channel, Windows 10 IoT OS, 64GB SSD, DisplayPort Out, USB 2.0 x 1, USB 3.0 x 2, Compatible with all NEC displays supporting OPS (Replacement for OPS-APIS-PS)</v>
          </cell>
          <cell r="D510">
            <v>1609</v>
          </cell>
          <cell r="E510">
            <v>1149</v>
          </cell>
          <cell r="F510">
            <v>1149</v>
          </cell>
          <cell r="G510">
            <v>919.2</v>
          </cell>
          <cell r="H510">
            <v>861.75</v>
          </cell>
          <cell r="I510">
            <v>919.2</v>
          </cell>
          <cell r="J510">
            <v>919.2</v>
          </cell>
          <cell r="K510" t="str">
            <v xml:space="preserve"> N/A </v>
          </cell>
          <cell r="L510">
            <v>747</v>
          </cell>
          <cell r="M510">
            <v>0.04</v>
          </cell>
          <cell r="O510" t="e">
            <v>#N/A</v>
          </cell>
          <cell r="S510" t="str">
            <v>N/A</v>
          </cell>
          <cell r="T510">
            <v>779</v>
          </cell>
          <cell r="U510" t="str">
            <v>N/A</v>
          </cell>
          <cell r="V510">
            <v>2060</v>
          </cell>
          <cell r="W510">
            <v>1471</v>
          </cell>
          <cell r="X510">
            <v>1177</v>
          </cell>
          <cell r="Y510">
            <v>1103</v>
          </cell>
          <cell r="Z510">
            <v>1177</v>
          </cell>
          <cell r="AA510">
            <v>0.04</v>
          </cell>
          <cell r="AG510" t="str">
            <v>N/A</v>
          </cell>
          <cell r="AH510" t="str">
            <v>N/A</v>
          </cell>
          <cell r="AI510" t="str">
            <v>N/A</v>
          </cell>
          <cell r="AJ510" t="str">
            <v>N/A</v>
          </cell>
          <cell r="AK510" t="str">
            <v>N/A</v>
          </cell>
          <cell r="AL510" t="str">
            <v>N/A</v>
          </cell>
          <cell r="AM510" t="str">
            <v>N/A</v>
          </cell>
          <cell r="AN510" t="str">
            <v>N/A</v>
          </cell>
          <cell r="BA510">
            <v>114.24</v>
          </cell>
        </row>
        <row r="511">
          <cell r="B511" t="str">
            <v>OPS-TM01-BND</v>
          </cell>
          <cell r="C511" t="str">
            <v xml:space="preserve">ATSC/NTSC tuner bundle designed for NEC displays with an OPS slot. Replaces SB-03TM. </v>
          </cell>
          <cell r="D511">
            <v>419</v>
          </cell>
          <cell r="E511">
            <v>299</v>
          </cell>
          <cell r="F511">
            <v>249</v>
          </cell>
          <cell r="G511">
            <v>199</v>
          </cell>
          <cell r="H511">
            <v>187</v>
          </cell>
          <cell r="I511">
            <v>199</v>
          </cell>
          <cell r="J511">
            <v>199</v>
          </cell>
          <cell r="K511" t="str">
            <v xml:space="preserve"> N/A </v>
          </cell>
          <cell r="L511">
            <v>195</v>
          </cell>
          <cell r="M511">
            <v>0.04</v>
          </cell>
          <cell r="O511" t="e">
            <v>#N/A</v>
          </cell>
          <cell r="S511" t="str">
            <v>N/A</v>
          </cell>
          <cell r="T511">
            <v>169</v>
          </cell>
          <cell r="U511" t="str">
            <v>N/A</v>
          </cell>
          <cell r="V511">
            <v>536</v>
          </cell>
          <cell r="W511">
            <v>383</v>
          </cell>
          <cell r="X511">
            <v>255</v>
          </cell>
          <cell r="Y511">
            <v>239</v>
          </cell>
          <cell r="Z511">
            <v>255</v>
          </cell>
          <cell r="AA511">
            <v>0.04</v>
          </cell>
          <cell r="AG511" t="str">
            <v>N/A</v>
          </cell>
          <cell r="AH511" t="str">
            <v>N/A</v>
          </cell>
          <cell r="AI511" t="str">
            <v>N/A</v>
          </cell>
          <cell r="AJ511" t="str">
            <v>N/A</v>
          </cell>
          <cell r="AK511" t="str">
            <v>N/A</v>
          </cell>
          <cell r="AL511" t="str">
            <v>N/A</v>
          </cell>
          <cell r="AM511" t="str">
            <v>N/A</v>
          </cell>
          <cell r="AN511" t="str">
            <v>N/A</v>
          </cell>
          <cell r="BA511">
            <v>114.24</v>
          </cell>
        </row>
        <row r="512">
          <cell r="C512" t="str">
            <v/>
          </cell>
          <cell r="BA512" t="str">
            <v xml:space="preserve"> </v>
          </cell>
        </row>
        <row r="513">
          <cell r="B513" t="str">
            <v>DS1-MP10RX1</v>
          </cell>
          <cell r="C513" t="str">
            <v>MultiPresenter Stick wireless presentation device for up to 12 devices at once.  (Win, MAC, Android, iOS)  Screen mirroring for Android and Win.  Simple annotation software.  USB 2.0 type A for keyboard/mouse</v>
          </cell>
          <cell r="D513">
            <v>409</v>
          </cell>
          <cell r="E513">
            <v>329</v>
          </cell>
          <cell r="F513">
            <v>329</v>
          </cell>
          <cell r="G513">
            <v>260</v>
          </cell>
          <cell r="H513">
            <v>247</v>
          </cell>
          <cell r="I513">
            <v>260</v>
          </cell>
          <cell r="J513">
            <v>260</v>
          </cell>
          <cell r="K513">
            <v>260</v>
          </cell>
          <cell r="L513">
            <v>214</v>
          </cell>
          <cell r="M513">
            <v>0.04</v>
          </cell>
          <cell r="O513" t="e">
            <v>#N/A</v>
          </cell>
          <cell r="S513" t="str">
            <v>N/A</v>
          </cell>
          <cell r="T513">
            <v>219</v>
          </cell>
          <cell r="U513" t="str">
            <v>N/A</v>
          </cell>
          <cell r="V513">
            <v>524</v>
          </cell>
          <cell r="W513">
            <v>421</v>
          </cell>
          <cell r="X513">
            <v>333</v>
          </cell>
          <cell r="Y513">
            <v>316</v>
          </cell>
          <cell r="Z513">
            <v>333</v>
          </cell>
          <cell r="AA513">
            <v>0.04</v>
          </cell>
          <cell r="AG513" t="str">
            <v>N/A</v>
          </cell>
          <cell r="AH513" t="str">
            <v>N/A</v>
          </cell>
          <cell r="AI513" t="str">
            <v>N/A</v>
          </cell>
          <cell r="AJ513" t="str">
            <v>N/A</v>
          </cell>
          <cell r="AK513" t="str">
            <v>N/A</v>
          </cell>
          <cell r="AL513" t="str">
            <v>N/A</v>
          </cell>
          <cell r="AM513" t="str">
            <v>N/A</v>
          </cell>
          <cell r="AN513" t="str">
            <v>N/A</v>
          </cell>
          <cell r="BA513">
            <v>237.12</v>
          </cell>
        </row>
        <row r="514">
          <cell r="B514" t="str">
            <v>CB-AO-CX100</v>
          </cell>
          <cell r="C514" t="str">
            <v>AOPEN Chromebox Commercial 2 Celeron, 24/7 capable, one 4k UHD screen @60Hz, or two 4k UHD screens @30Hz, 3 year warranty.</v>
          </cell>
          <cell r="D514">
            <v>755</v>
          </cell>
          <cell r="E514">
            <v>539</v>
          </cell>
          <cell r="F514">
            <v>539</v>
          </cell>
          <cell r="G514">
            <v>453</v>
          </cell>
          <cell r="H514">
            <v>404</v>
          </cell>
          <cell r="I514">
            <v>453</v>
          </cell>
          <cell r="J514">
            <v>453</v>
          </cell>
          <cell r="K514" t="str">
            <v xml:space="preserve"> N/A </v>
          </cell>
          <cell r="L514">
            <v>431</v>
          </cell>
          <cell r="M514">
            <v>0.04</v>
          </cell>
          <cell r="O514" t="e">
            <v>#N/A</v>
          </cell>
          <cell r="S514" t="str">
            <v>N/A</v>
          </cell>
          <cell r="T514">
            <v>350</v>
          </cell>
          <cell r="U514" t="str">
            <v>N/A</v>
          </cell>
          <cell r="V514">
            <v>966</v>
          </cell>
          <cell r="W514">
            <v>690</v>
          </cell>
          <cell r="X514">
            <v>580</v>
          </cell>
          <cell r="Y514">
            <v>517</v>
          </cell>
          <cell r="Z514">
            <v>580</v>
          </cell>
          <cell r="AA514">
            <v>0.04</v>
          </cell>
          <cell r="AG514" t="str">
            <v>N/A</v>
          </cell>
          <cell r="AH514" t="str">
            <v>N/A</v>
          </cell>
          <cell r="AI514" t="str">
            <v>N/A</v>
          </cell>
          <cell r="AJ514" t="str">
            <v>N/A</v>
          </cell>
          <cell r="AK514" t="str">
            <v>N/A</v>
          </cell>
          <cell r="AL514" t="str">
            <v>N/A</v>
          </cell>
          <cell r="AM514" t="str">
            <v>N/A</v>
          </cell>
          <cell r="AN514" t="str">
            <v>N/A</v>
          </cell>
          <cell r="BA514">
            <v>237.12</v>
          </cell>
        </row>
        <row r="515">
          <cell r="B515" t="str">
            <v>Hiperwall</v>
          </cell>
          <cell r="C515" t="str">
            <v>Next generation video wall system and distributed visualization software for situational awareness and digital signage applications.  Quotes are through the Solutions group only.  Please contact your NEC sales representative if you require a Hiperwall system quote.</v>
          </cell>
          <cell r="D515" t="str">
            <v xml:space="preserve"> N/A </v>
          </cell>
          <cell r="E515" t="str">
            <v xml:space="preserve"> N/A </v>
          </cell>
          <cell r="F515" t="str">
            <v xml:space="preserve"> N/A </v>
          </cell>
          <cell r="G515" t="str">
            <v xml:space="preserve"> N/A </v>
          </cell>
          <cell r="H515" t="str">
            <v xml:space="preserve"> N/A </v>
          </cell>
          <cell r="I515" t="str">
            <v xml:space="preserve"> N/A </v>
          </cell>
          <cell r="J515" t="str">
            <v xml:space="preserve"> N/A </v>
          </cell>
          <cell r="K515" t="str">
            <v xml:space="preserve"> N/A </v>
          </cell>
          <cell r="L515" t="str">
            <v xml:space="preserve"> N/A </v>
          </cell>
          <cell r="M515" t="str">
            <v xml:space="preserve"> N/A </v>
          </cell>
          <cell r="O515" t="e">
            <v>#N/A</v>
          </cell>
          <cell r="S515" t="str">
            <v>N/A</v>
          </cell>
          <cell r="T515" t="str">
            <v xml:space="preserve"> N/A </v>
          </cell>
          <cell r="U515" t="str">
            <v>N/A</v>
          </cell>
          <cell r="V515" t="str">
            <v xml:space="preserve"> N/A </v>
          </cell>
          <cell r="W515" t="str">
            <v xml:space="preserve"> N/A </v>
          </cell>
          <cell r="X515" t="str">
            <v xml:space="preserve"> N/A </v>
          </cell>
          <cell r="Y515" t="str">
            <v xml:space="preserve"> N/A </v>
          </cell>
          <cell r="Z515" t="str">
            <v xml:space="preserve"> N/A </v>
          </cell>
          <cell r="AA515" t="str">
            <v>N/A</v>
          </cell>
          <cell r="AG515" t="str">
            <v>N/A</v>
          </cell>
          <cell r="AH515" t="str">
            <v>N/A</v>
          </cell>
          <cell r="AI515" t="str">
            <v>N/A</v>
          </cell>
          <cell r="AJ515" t="str">
            <v>N/A</v>
          </cell>
          <cell r="AK515" t="str">
            <v>N/A</v>
          </cell>
          <cell r="AL515" t="str">
            <v>N/A</v>
          </cell>
          <cell r="AM515" t="str">
            <v>N/A</v>
          </cell>
          <cell r="AN515" t="str">
            <v>N/A</v>
          </cell>
          <cell r="BA515" t="str">
            <v>N/A</v>
          </cell>
        </row>
        <row r="516">
          <cell r="B516" t="str">
            <v>Mosaic-canvas</v>
          </cell>
          <cell r="C516" t="str">
            <v>Low cost interactive whiteboarding software allowing for point to point collaboration over the internet</v>
          </cell>
          <cell r="D516">
            <v>299</v>
          </cell>
          <cell r="E516">
            <v>229</v>
          </cell>
          <cell r="F516">
            <v>229</v>
          </cell>
          <cell r="G516">
            <v>179</v>
          </cell>
          <cell r="H516">
            <v>170</v>
          </cell>
          <cell r="I516">
            <v>179</v>
          </cell>
          <cell r="J516">
            <v>179</v>
          </cell>
          <cell r="K516" t="str">
            <v xml:space="preserve"> N/A </v>
          </cell>
          <cell r="L516">
            <v>142.80000000000001</v>
          </cell>
          <cell r="M516">
            <v>0.04</v>
          </cell>
          <cell r="O516" t="e">
            <v>#N/A</v>
          </cell>
          <cell r="S516" t="str">
            <v>N/A</v>
          </cell>
          <cell r="T516">
            <v>149</v>
          </cell>
          <cell r="U516" t="str">
            <v>N/A</v>
          </cell>
          <cell r="V516">
            <v>383</v>
          </cell>
          <cell r="W516">
            <v>293</v>
          </cell>
          <cell r="X516">
            <v>229</v>
          </cell>
          <cell r="Y516">
            <v>218</v>
          </cell>
          <cell r="Z516">
            <v>229</v>
          </cell>
          <cell r="AA516">
            <v>0.04</v>
          </cell>
          <cell r="AG516" t="str">
            <v>N/A</v>
          </cell>
          <cell r="AH516" t="str">
            <v>N/A</v>
          </cell>
          <cell r="AI516" t="str">
            <v>N/A</v>
          </cell>
          <cell r="AJ516" t="str">
            <v>N/A</v>
          </cell>
          <cell r="AK516" t="str">
            <v>N/A</v>
          </cell>
          <cell r="AL516" t="str">
            <v>N/A</v>
          </cell>
          <cell r="AM516" t="str">
            <v>N/A</v>
          </cell>
          <cell r="AN516" t="str">
            <v>N/A</v>
          </cell>
          <cell r="BA516">
            <v>163.19999999999999</v>
          </cell>
        </row>
        <row r="517">
          <cell r="B517" t="str">
            <v>NP01SW1</v>
          </cell>
          <cell r="C517"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517">
            <v>769</v>
          </cell>
          <cell r="E517">
            <v>769</v>
          </cell>
          <cell r="F517">
            <v>769</v>
          </cell>
          <cell r="G517">
            <v>608</v>
          </cell>
          <cell r="H517">
            <v>577</v>
          </cell>
          <cell r="I517">
            <v>608</v>
          </cell>
          <cell r="J517">
            <v>608</v>
          </cell>
          <cell r="K517">
            <v>608</v>
          </cell>
          <cell r="L517">
            <v>500</v>
          </cell>
          <cell r="M517">
            <v>0.04</v>
          </cell>
          <cell r="O517" t="e">
            <v>#N/A</v>
          </cell>
          <cell r="S517" t="str">
            <v>N/A</v>
          </cell>
          <cell r="T517">
            <v>469</v>
          </cell>
          <cell r="U517" t="str">
            <v>N/A</v>
          </cell>
          <cell r="V517">
            <v>984</v>
          </cell>
          <cell r="W517">
            <v>984</v>
          </cell>
          <cell r="X517">
            <v>778</v>
          </cell>
          <cell r="Y517">
            <v>739</v>
          </cell>
          <cell r="Z517">
            <v>778</v>
          </cell>
          <cell r="AA517">
            <v>0.04</v>
          </cell>
          <cell r="AG517" t="str">
            <v>N/A</v>
          </cell>
          <cell r="AH517" t="str">
            <v>N/A</v>
          </cell>
          <cell r="AI517" t="str">
            <v>N/A</v>
          </cell>
          <cell r="AJ517" t="str">
            <v>N/A</v>
          </cell>
          <cell r="AK517" t="str">
            <v>N/A</v>
          </cell>
          <cell r="AL517" t="str">
            <v>N/A</v>
          </cell>
          <cell r="AM517" t="str">
            <v>N/A</v>
          </cell>
          <cell r="AN517" t="str">
            <v>N/A</v>
          </cell>
          <cell r="BA517">
            <v>553.91999999999996</v>
          </cell>
        </row>
        <row r="518">
          <cell r="B518" t="str">
            <v>NP01SW2</v>
          </cell>
          <cell r="C518"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518">
            <v>935</v>
          </cell>
          <cell r="E518">
            <v>935</v>
          </cell>
          <cell r="F518">
            <v>935</v>
          </cell>
          <cell r="G518">
            <v>739</v>
          </cell>
          <cell r="H518">
            <v>702</v>
          </cell>
          <cell r="I518">
            <v>739</v>
          </cell>
          <cell r="J518">
            <v>739</v>
          </cell>
          <cell r="K518">
            <v>739</v>
          </cell>
          <cell r="L518">
            <v>608</v>
          </cell>
          <cell r="M518">
            <v>0.04</v>
          </cell>
          <cell r="O518" t="e">
            <v>#N/A</v>
          </cell>
          <cell r="S518" t="str">
            <v>N/A</v>
          </cell>
          <cell r="T518">
            <v>569</v>
          </cell>
          <cell r="U518" t="str">
            <v>N/A</v>
          </cell>
          <cell r="V518">
            <v>1197</v>
          </cell>
          <cell r="W518">
            <v>1197</v>
          </cell>
          <cell r="X518">
            <v>946</v>
          </cell>
          <cell r="Y518">
            <v>899</v>
          </cell>
          <cell r="Z518">
            <v>946</v>
          </cell>
          <cell r="AA518">
            <v>0.04</v>
          </cell>
          <cell r="AG518" t="str">
            <v>N/A</v>
          </cell>
          <cell r="AH518" t="str">
            <v>N/A</v>
          </cell>
          <cell r="AI518" t="str">
            <v>N/A</v>
          </cell>
          <cell r="AJ518" t="str">
            <v>N/A</v>
          </cell>
          <cell r="AK518" t="str">
            <v>N/A</v>
          </cell>
          <cell r="AL518" t="str">
            <v>N/A</v>
          </cell>
          <cell r="AM518" t="str">
            <v>N/A</v>
          </cell>
          <cell r="AN518" t="str">
            <v>N/A</v>
          </cell>
          <cell r="BA518">
            <v>673.92</v>
          </cell>
        </row>
        <row r="519">
          <cell r="B519" t="str">
            <v>KT-46UN-OF4</v>
          </cell>
          <cell r="C519" t="str">
            <v>Overframe Bezel Kit for the X464UNS; Match kit number to highest dimension in TileMatrix</v>
          </cell>
          <cell r="D519">
            <v>495</v>
          </cell>
          <cell r="E519">
            <v>495</v>
          </cell>
          <cell r="F519" t="str">
            <v xml:space="preserve"> No MAP Price </v>
          </cell>
          <cell r="G519">
            <v>392</v>
          </cell>
          <cell r="H519">
            <v>372</v>
          </cell>
          <cell r="I519">
            <v>392</v>
          </cell>
          <cell r="J519">
            <v>392</v>
          </cell>
          <cell r="K519">
            <v>392</v>
          </cell>
          <cell r="L519">
            <v>322</v>
          </cell>
          <cell r="M519">
            <v>0.04</v>
          </cell>
          <cell r="O519" t="e">
            <v>#N/A</v>
          </cell>
          <cell r="S519" t="str">
            <v>N/A</v>
          </cell>
          <cell r="T519">
            <v>329</v>
          </cell>
          <cell r="U519" t="str">
            <v>N/A</v>
          </cell>
          <cell r="V519">
            <v>634</v>
          </cell>
          <cell r="W519">
            <v>634</v>
          </cell>
          <cell r="X519">
            <v>502</v>
          </cell>
          <cell r="Y519">
            <v>476</v>
          </cell>
          <cell r="Z519">
            <v>502</v>
          </cell>
          <cell r="AA519">
            <v>0.04</v>
          </cell>
          <cell r="AG519" t="str">
            <v>N/A</v>
          </cell>
          <cell r="AH519" t="str">
            <v>N/A</v>
          </cell>
          <cell r="AI519" t="str">
            <v>N/A</v>
          </cell>
          <cell r="AJ519" t="str">
            <v>N/A</v>
          </cell>
          <cell r="AK519" t="str">
            <v>N/A</v>
          </cell>
          <cell r="AL519" t="str">
            <v>N/A</v>
          </cell>
          <cell r="AM519" t="str">
            <v>N/A</v>
          </cell>
          <cell r="AN519" t="str">
            <v>N/A</v>
          </cell>
          <cell r="BA519">
            <v>330.24</v>
          </cell>
        </row>
        <row r="520">
          <cell r="B520" t="str">
            <v>KT-46UN-OF5</v>
          </cell>
          <cell r="C520" t="str">
            <v>Overframe Bezel Kit for the X464UNS-2, UN462A and UN462VA; Match kit number to highest dimension in TileMatrix</v>
          </cell>
          <cell r="D520">
            <v>526.70000000000005</v>
          </cell>
          <cell r="E520">
            <v>495</v>
          </cell>
          <cell r="F520">
            <v>458</v>
          </cell>
          <cell r="G520">
            <v>392</v>
          </cell>
          <cell r="H520">
            <v>372</v>
          </cell>
          <cell r="I520">
            <v>392</v>
          </cell>
          <cell r="J520">
            <v>392</v>
          </cell>
          <cell r="K520">
            <v>392</v>
          </cell>
          <cell r="L520">
            <v>322</v>
          </cell>
          <cell r="M520">
            <v>0.04</v>
          </cell>
          <cell r="O520" t="e">
            <v>#N/A</v>
          </cell>
          <cell r="S520" t="str">
            <v>N/A</v>
          </cell>
          <cell r="T520">
            <v>329</v>
          </cell>
          <cell r="U520" t="str">
            <v>N/A</v>
          </cell>
          <cell r="V520">
            <v>674</v>
          </cell>
          <cell r="W520">
            <v>634</v>
          </cell>
          <cell r="X520">
            <v>502</v>
          </cell>
          <cell r="Y520">
            <v>476</v>
          </cell>
          <cell r="Z520">
            <v>502</v>
          </cell>
          <cell r="AA520">
            <v>0.04</v>
          </cell>
          <cell r="AG520" t="str">
            <v>N/A</v>
          </cell>
          <cell r="AH520" t="str">
            <v>N/A</v>
          </cell>
          <cell r="AI520" t="str">
            <v>N/A</v>
          </cell>
          <cell r="AJ520" t="str">
            <v>N/A</v>
          </cell>
          <cell r="AK520" t="str">
            <v>N/A</v>
          </cell>
          <cell r="AL520" t="str">
            <v>N/A</v>
          </cell>
          <cell r="AM520" t="str">
            <v>N/A</v>
          </cell>
          <cell r="AN520" t="str">
            <v>N/A</v>
          </cell>
          <cell r="BA520">
            <v>330.24</v>
          </cell>
        </row>
        <row r="521">
          <cell r="B521" t="str">
            <v>KT-RC3</v>
          </cell>
          <cell r="C521" t="str">
            <v>External IR/Human/Ambient Light Sensor and Remote Control Kit recommended for UN462A and UN462VA video walls.  Can also be used with the Vxx4Q and Cxx1Q products.  May only act as external IR sensor if used with older generation display.  Recommended one kit per video wall.</v>
          </cell>
          <cell r="D521">
            <v>160</v>
          </cell>
          <cell r="E521">
            <v>160</v>
          </cell>
          <cell r="F521">
            <v>160</v>
          </cell>
          <cell r="G521">
            <v>111</v>
          </cell>
          <cell r="H521">
            <v>104</v>
          </cell>
          <cell r="I521">
            <v>111</v>
          </cell>
          <cell r="J521">
            <v>111</v>
          </cell>
          <cell r="K521">
            <v>111</v>
          </cell>
          <cell r="L521">
            <v>88</v>
          </cell>
          <cell r="M521">
            <v>0.04</v>
          </cell>
          <cell r="O521" t="e">
            <v>#N/A</v>
          </cell>
          <cell r="S521" t="str">
            <v>N/A</v>
          </cell>
          <cell r="T521">
            <v>89</v>
          </cell>
          <cell r="U521" t="str">
            <v>N/A</v>
          </cell>
          <cell r="V521">
            <v>205</v>
          </cell>
          <cell r="W521">
            <v>205</v>
          </cell>
          <cell r="X521">
            <v>142</v>
          </cell>
          <cell r="Y521">
            <v>133</v>
          </cell>
          <cell r="Z521">
            <v>142</v>
          </cell>
          <cell r="AA521">
            <v>0.04</v>
          </cell>
          <cell r="AG521" t="str">
            <v>N/A</v>
          </cell>
          <cell r="AH521" t="str">
            <v>N/A</v>
          </cell>
          <cell r="AI521" t="str">
            <v>N/A</v>
          </cell>
          <cell r="AJ521" t="str">
            <v>N/A</v>
          </cell>
          <cell r="AK521" t="str">
            <v>N/A</v>
          </cell>
          <cell r="AL521" t="str">
            <v>N/A</v>
          </cell>
          <cell r="AM521" t="str">
            <v>N/A</v>
          </cell>
          <cell r="AN521" t="str">
            <v>N/A</v>
          </cell>
          <cell r="BA521">
            <v>93.11999999999999</v>
          </cell>
        </row>
        <row r="522">
          <cell r="B522" t="str">
            <v>KT-LFD-CC</v>
          </cell>
          <cell r="C522" t="str">
            <v>Display Wall Calibration Kit, Includes DataColor Spyder Sensor and Display Wall Calibrator Software (Suggested Replacement for the KT-46UN-CC)</v>
          </cell>
          <cell r="D522">
            <v>628</v>
          </cell>
          <cell r="E522">
            <v>628</v>
          </cell>
          <cell r="F522" t="str">
            <v xml:space="preserve"> No MAP Price </v>
          </cell>
          <cell r="G522">
            <v>402</v>
          </cell>
          <cell r="H522">
            <v>377</v>
          </cell>
          <cell r="I522">
            <v>402</v>
          </cell>
          <cell r="J522">
            <v>402</v>
          </cell>
          <cell r="K522">
            <v>402</v>
          </cell>
          <cell r="L522">
            <v>346</v>
          </cell>
          <cell r="M522">
            <v>0.04</v>
          </cell>
          <cell r="O522" t="e">
            <v>#N/A</v>
          </cell>
          <cell r="S522" t="str">
            <v>N/A</v>
          </cell>
          <cell r="T522">
            <v>339</v>
          </cell>
          <cell r="U522" t="str">
            <v>N/A</v>
          </cell>
          <cell r="V522">
            <v>804</v>
          </cell>
          <cell r="W522">
            <v>804</v>
          </cell>
          <cell r="X522">
            <v>515</v>
          </cell>
          <cell r="Y522">
            <v>483</v>
          </cell>
          <cell r="Z522">
            <v>515</v>
          </cell>
          <cell r="AA522">
            <v>0.04</v>
          </cell>
          <cell r="AG522" t="str">
            <v>N/A</v>
          </cell>
          <cell r="AH522" t="str">
            <v>N/A</v>
          </cell>
          <cell r="AI522" t="str">
            <v>N/A</v>
          </cell>
          <cell r="AJ522" t="str">
            <v>N/A</v>
          </cell>
          <cell r="AK522" t="str">
            <v>N/A</v>
          </cell>
          <cell r="AL522" t="str">
            <v>N/A</v>
          </cell>
          <cell r="AM522" t="str">
            <v>N/A</v>
          </cell>
          <cell r="AN522" t="str">
            <v>N/A</v>
          </cell>
          <cell r="BA522">
            <v>335.03999999999996</v>
          </cell>
        </row>
        <row r="523">
          <cell r="B523" t="str">
            <v>KT-LFD-CC2</v>
          </cell>
          <cell r="C523" t="str">
            <v>Display Wall Calibration Kit, Includes X-Rite MDSVSENSOR3 sensor and Display Wall Calibrator Software (Suggested Replacement for the KT-LFD-CC)</v>
          </cell>
          <cell r="D523">
            <v>899</v>
          </cell>
          <cell r="E523">
            <v>746</v>
          </cell>
          <cell r="F523">
            <v>746</v>
          </cell>
          <cell r="G523">
            <v>515</v>
          </cell>
          <cell r="H523">
            <v>485</v>
          </cell>
          <cell r="I523">
            <v>515</v>
          </cell>
          <cell r="J523">
            <v>515</v>
          </cell>
          <cell r="K523">
            <v>515</v>
          </cell>
          <cell r="L523">
            <v>411</v>
          </cell>
          <cell r="M523">
            <v>0.04</v>
          </cell>
          <cell r="O523" t="e">
            <v>#N/A</v>
          </cell>
          <cell r="S523" t="str">
            <v>N/A</v>
          </cell>
          <cell r="T523">
            <v>439</v>
          </cell>
          <cell r="U523" t="str">
            <v>N/A</v>
          </cell>
          <cell r="V523">
            <v>1151</v>
          </cell>
          <cell r="W523">
            <v>955</v>
          </cell>
          <cell r="X523">
            <v>659</v>
          </cell>
          <cell r="Y523">
            <v>621</v>
          </cell>
          <cell r="Z523">
            <v>659</v>
          </cell>
          <cell r="AA523">
            <v>0.04</v>
          </cell>
          <cell r="AG523" t="str">
            <v>N/A</v>
          </cell>
          <cell r="AH523" t="str">
            <v>N/A</v>
          </cell>
          <cell r="AI523" t="str">
            <v>N/A</v>
          </cell>
          <cell r="AJ523" t="str">
            <v>N/A</v>
          </cell>
          <cell r="AK523" t="str">
            <v>N/A</v>
          </cell>
          <cell r="AL523" t="str">
            <v>N/A</v>
          </cell>
          <cell r="AM523" t="str">
            <v>N/A</v>
          </cell>
          <cell r="AN523" t="str">
            <v>N/A</v>
          </cell>
          <cell r="BA523">
            <v>431.03999999999996</v>
          </cell>
        </row>
        <row r="524">
          <cell r="B524" t="str">
            <v>KT-55TMX4</v>
          </cell>
          <cell r="C524" t="str">
            <v xml:space="preserve">2x2 video wall overframe kit compatible with UN552, UN552V (using overframe) UN552S, UN552VS (not using overframe). Includes fully adjustable mounting system that supports landscape and portrait orientation, bundled with (4) ONSTEMN-3Y-15, (1) 25ft DP cables,  (1) 25ft cat5e patch cable, SurgeX power conditioner, Overframe Bezel Kit, KT-LFD-CC2 Color Calibration Kit, USB extender cable, IR/Remote Kit. </v>
          </cell>
          <cell r="D524">
            <v>4479</v>
          </cell>
          <cell r="E524">
            <v>3199</v>
          </cell>
          <cell r="F524">
            <v>3199</v>
          </cell>
          <cell r="G524">
            <v>2687</v>
          </cell>
          <cell r="H524">
            <v>2559</v>
          </cell>
          <cell r="I524">
            <v>2687</v>
          </cell>
          <cell r="J524">
            <v>2687</v>
          </cell>
          <cell r="K524" t="str">
            <v xml:space="preserve"> N/A </v>
          </cell>
          <cell r="L524">
            <v>2559</v>
          </cell>
          <cell r="M524">
            <v>0.04</v>
          </cell>
          <cell r="O524" t="e">
            <v>#N/A</v>
          </cell>
          <cell r="S524" t="str">
            <v>N/A</v>
          </cell>
          <cell r="T524">
            <v>2079</v>
          </cell>
          <cell r="U524" t="str">
            <v>N/A</v>
          </cell>
          <cell r="V524">
            <v>5733</v>
          </cell>
          <cell r="W524">
            <v>4095</v>
          </cell>
          <cell r="X524">
            <v>3439</v>
          </cell>
          <cell r="Y524">
            <v>3276</v>
          </cell>
          <cell r="Z524">
            <v>3439</v>
          </cell>
          <cell r="AA524">
            <v>0.04</v>
          </cell>
          <cell r="AG524" t="str">
            <v>N/A</v>
          </cell>
          <cell r="AH524" t="str">
            <v>N/A</v>
          </cell>
          <cell r="AI524" t="str">
            <v>N/A</v>
          </cell>
          <cell r="AJ524" t="str">
            <v>N/A</v>
          </cell>
          <cell r="AK524" t="str">
            <v>N/A</v>
          </cell>
          <cell r="AL524" t="str">
            <v>N/A</v>
          </cell>
          <cell r="AM524" t="str">
            <v>N/A</v>
          </cell>
          <cell r="AN524" t="str">
            <v>N/A</v>
          </cell>
          <cell r="BA524">
            <v>431.03999999999996</v>
          </cell>
        </row>
        <row r="525">
          <cell r="B525" t="str">
            <v>KT-55TMX9</v>
          </cell>
          <cell r="C525" t="str">
            <v xml:space="preserve">3x3 video wall overframe kit compatible with UN552, UN552V (using overframe) UN552S, UN552VS (not using overframe). Includes serviceable- fully adjustable mounting system that supports landscape and portrait orientation, bundled with (9) ONSTEMN-3Y-15, (1) 25ft DP cables,  (1) 25ft cat5e patch cable, SurgeX power conditioner, Overframe Bezel Kit, KT-LFD-CC2 Color Calibration Kit, USB extender cable, IR/Remote Kit. </v>
          </cell>
          <cell r="D525">
            <v>8399</v>
          </cell>
          <cell r="E525">
            <v>5999</v>
          </cell>
          <cell r="F525">
            <v>5999</v>
          </cell>
          <cell r="G525">
            <v>5039</v>
          </cell>
          <cell r="H525">
            <v>4799</v>
          </cell>
          <cell r="I525">
            <v>5039</v>
          </cell>
          <cell r="J525">
            <v>5039</v>
          </cell>
          <cell r="K525" t="str">
            <v xml:space="preserve"> N/A </v>
          </cell>
          <cell r="L525">
            <v>4799</v>
          </cell>
          <cell r="M525">
            <v>0.04</v>
          </cell>
          <cell r="O525" t="e">
            <v>#N/A</v>
          </cell>
          <cell r="S525" t="str">
            <v>N/A</v>
          </cell>
          <cell r="T525">
            <v>3899</v>
          </cell>
          <cell r="U525" t="str">
            <v>N/A</v>
          </cell>
          <cell r="V525">
            <v>10751</v>
          </cell>
          <cell r="W525">
            <v>7679</v>
          </cell>
          <cell r="X525">
            <v>6450</v>
          </cell>
          <cell r="Y525">
            <v>6143</v>
          </cell>
          <cell r="Z525">
            <v>6450</v>
          </cell>
          <cell r="AA525">
            <v>0.04</v>
          </cell>
          <cell r="AG525" t="str">
            <v>N/A</v>
          </cell>
          <cell r="AH525" t="str">
            <v>N/A</v>
          </cell>
          <cell r="AI525" t="str">
            <v>N/A</v>
          </cell>
          <cell r="AJ525" t="str">
            <v>N/A</v>
          </cell>
          <cell r="AK525" t="str">
            <v>N/A</v>
          </cell>
          <cell r="AL525" t="str">
            <v>N/A</v>
          </cell>
          <cell r="AM525" t="str">
            <v>N/A</v>
          </cell>
          <cell r="AN525" t="str">
            <v>N/A</v>
          </cell>
          <cell r="BA525">
            <v>431.03999999999996</v>
          </cell>
        </row>
        <row r="526">
          <cell r="B526" t="str">
            <v>KT-46TMX4</v>
          </cell>
          <cell r="C526" t="str">
            <v xml:space="preserve">2x2 video wall overframe kit compatible with UN462A and UN462VA including serviceable- fully adjustable mounting system that supports landscape and portrait orientation, bundled with (4) ONSTEMN-3Y-15, (1) 25ft DP cables,  (1) 25ft cat5e patch cable, SurgeX power conditioner, Overframe Bezel Kit, KT-LFD-CC2 Color Calibration Kit, USB extender cable, IR/Remote Kit. </v>
          </cell>
          <cell r="D526">
            <v>4339</v>
          </cell>
          <cell r="E526">
            <v>3099</v>
          </cell>
          <cell r="F526">
            <v>3099</v>
          </cell>
          <cell r="G526">
            <v>2603</v>
          </cell>
          <cell r="H526">
            <v>2479</v>
          </cell>
          <cell r="I526">
            <v>2603</v>
          </cell>
          <cell r="J526">
            <v>2603</v>
          </cell>
          <cell r="K526" t="str">
            <v xml:space="preserve"> N/A </v>
          </cell>
          <cell r="L526">
            <v>2479</v>
          </cell>
          <cell r="M526">
            <v>0.04</v>
          </cell>
          <cell r="O526" t="e">
            <v>#N/A</v>
          </cell>
          <cell r="S526" t="str">
            <v>N/A</v>
          </cell>
          <cell r="T526">
            <v>2014</v>
          </cell>
          <cell r="U526" t="str">
            <v>N/A</v>
          </cell>
          <cell r="V526">
            <v>5554</v>
          </cell>
          <cell r="W526">
            <v>3967</v>
          </cell>
          <cell r="X526">
            <v>3332</v>
          </cell>
          <cell r="Y526">
            <v>3173</v>
          </cell>
          <cell r="Z526">
            <v>3332</v>
          </cell>
          <cell r="AA526">
            <v>0.04</v>
          </cell>
          <cell r="AG526" t="str">
            <v>N/A</v>
          </cell>
          <cell r="AH526" t="str">
            <v>N/A</v>
          </cell>
          <cell r="AI526" t="str">
            <v>N/A</v>
          </cell>
          <cell r="AJ526" t="str">
            <v>N/A</v>
          </cell>
          <cell r="AK526" t="str">
            <v>N/A</v>
          </cell>
          <cell r="AL526" t="str">
            <v>N/A</v>
          </cell>
          <cell r="AM526" t="str">
            <v>N/A</v>
          </cell>
          <cell r="AN526" t="str">
            <v>N/A</v>
          </cell>
          <cell r="BA526">
            <v>431.03999999999996</v>
          </cell>
        </row>
        <row r="527">
          <cell r="B527" t="str">
            <v>KT-46TMX9</v>
          </cell>
          <cell r="C527" t="str">
            <v xml:space="preserve">3x3 video wall overframe kit compatible with UN462A and UN462VA including serviceable- fully adjustable mounting system that supports landscape and portrait orientation, bundled with (9) ONSTEMN-3Y-15, (1) 25ft DP cables,  (1) 25ft cat5e patch cable, SurgeX power conditioner, Overframe Bezel Kit, KT-LFD-CC2 Color Calibration Kit, USB extender cable, IR/Remote Kit. </v>
          </cell>
          <cell r="D527">
            <v>8679</v>
          </cell>
          <cell r="E527">
            <v>6199</v>
          </cell>
          <cell r="F527">
            <v>6199</v>
          </cell>
          <cell r="G527">
            <v>5207</v>
          </cell>
          <cell r="H527">
            <v>4959</v>
          </cell>
          <cell r="I527">
            <v>5207</v>
          </cell>
          <cell r="J527">
            <v>5207</v>
          </cell>
          <cell r="K527" t="str">
            <v xml:space="preserve"> N/A </v>
          </cell>
          <cell r="L527">
            <v>4959</v>
          </cell>
          <cell r="M527">
            <v>0.04</v>
          </cell>
          <cell r="O527" t="e">
            <v>#N/A</v>
          </cell>
          <cell r="S527" t="str">
            <v>N/A</v>
          </cell>
          <cell r="T527">
            <v>4029</v>
          </cell>
          <cell r="U527" t="str">
            <v>N/A</v>
          </cell>
          <cell r="V527">
            <v>11109</v>
          </cell>
          <cell r="W527">
            <v>7935</v>
          </cell>
          <cell r="X527">
            <v>6665</v>
          </cell>
          <cell r="Y527">
            <v>6348</v>
          </cell>
          <cell r="Z527">
            <v>6665</v>
          </cell>
          <cell r="AA527">
            <v>0.04</v>
          </cell>
          <cell r="AG527" t="str">
            <v>N/A</v>
          </cell>
          <cell r="AH527" t="str">
            <v>N/A</v>
          </cell>
          <cell r="AI527" t="str">
            <v>N/A</v>
          </cell>
          <cell r="AJ527" t="str">
            <v>N/A</v>
          </cell>
          <cell r="AK527" t="str">
            <v>N/A</v>
          </cell>
          <cell r="AL527" t="str">
            <v>N/A</v>
          </cell>
          <cell r="AM527" t="str">
            <v>N/A</v>
          </cell>
          <cell r="AN527" t="str">
            <v>N/A</v>
          </cell>
          <cell r="BA527">
            <v>431.03999999999996</v>
          </cell>
        </row>
        <row r="528">
          <cell r="B528" t="str">
            <v>KT-49UN-OF</v>
          </cell>
          <cell r="C528" t="str">
            <v>Overframe Bezel Kit for the UN492S and UN492VS; Match kit number to highest dimension in TileMatrix</v>
          </cell>
          <cell r="D528">
            <v>539</v>
          </cell>
          <cell r="E528">
            <v>539</v>
          </cell>
          <cell r="F528">
            <v>539</v>
          </cell>
          <cell r="G528">
            <v>426</v>
          </cell>
          <cell r="H528">
            <v>405</v>
          </cell>
          <cell r="I528">
            <v>426</v>
          </cell>
          <cell r="J528">
            <v>426</v>
          </cell>
          <cell r="K528">
            <v>426</v>
          </cell>
          <cell r="L528">
            <v>351</v>
          </cell>
          <cell r="M528">
            <v>0.04</v>
          </cell>
          <cell r="O528" t="e">
            <v>#N/A</v>
          </cell>
          <cell r="S528" t="str">
            <v>N/A</v>
          </cell>
          <cell r="T528">
            <v>359</v>
          </cell>
          <cell r="U528" t="str">
            <v>N/A</v>
          </cell>
          <cell r="V528">
            <v>690</v>
          </cell>
          <cell r="W528">
            <v>690</v>
          </cell>
          <cell r="X528">
            <v>545</v>
          </cell>
          <cell r="Y528">
            <v>518</v>
          </cell>
          <cell r="Z528">
            <v>545</v>
          </cell>
          <cell r="AA528">
            <v>0.04</v>
          </cell>
          <cell r="AG528" t="str">
            <v>N/A</v>
          </cell>
          <cell r="AH528" t="str">
            <v>N/A</v>
          </cell>
          <cell r="AI528" t="str">
            <v>N/A</v>
          </cell>
          <cell r="AJ528" t="str">
            <v>N/A</v>
          </cell>
          <cell r="AK528" t="str">
            <v>N/A</v>
          </cell>
          <cell r="AL528" t="str">
            <v>N/A</v>
          </cell>
          <cell r="AM528" t="str">
            <v>N/A</v>
          </cell>
          <cell r="AN528" t="str">
            <v>N/A</v>
          </cell>
          <cell r="BA528">
            <v>359.02080000000001</v>
          </cell>
        </row>
        <row r="529">
          <cell r="B529" t="str">
            <v>KT-55UN-OF3</v>
          </cell>
          <cell r="C529" t="str">
            <v>X555UNS and X555UNV OverFrame Bezel Kit; Match kit number to highest dimension in TileMatrix</v>
          </cell>
          <cell r="D529">
            <v>599</v>
          </cell>
          <cell r="E529">
            <v>599</v>
          </cell>
          <cell r="F529">
            <v>599</v>
          </cell>
          <cell r="G529">
            <v>504</v>
          </cell>
          <cell r="H529">
            <v>480</v>
          </cell>
          <cell r="I529">
            <v>504</v>
          </cell>
          <cell r="J529">
            <v>504</v>
          </cell>
          <cell r="K529">
            <v>504</v>
          </cell>
          <cell r="L529">
            <v>420</v>
          </cell>
          <cell r="M529">
            <v>0.04</v>
          </cell>
          <cell r="O529" t="e">
            <v>#N/A</v>
          </cell>
          <cell r="S529" t="str">
            <v>N/A</v>
          </cell>
          <cell r="T529">
            <v>429</v>
          </cell>
          <cell r="U529" t="str">
            <v>N/A</v>
          </cell>
          <cell r="V529">
            <v>767</v>
          </cell>
          <cell r="W529">
            <v>767</v>
          </cell>
          <cell r="X529">
            <v>645</v>
          </cell>
          <cell r="Y529">
            <v>614</v>
          </cell>
          <cell r="Z529">
            <v>645</v>
          </cell>
          <cell r="AA529">
            <v>0.04</v>
          </cell>
          <cell r="AG529" t="str">
            <v>N/A</v>
          </cell>
          <cell r="AH529" t="str">
            <v>N/A</v>
          </cell>
          <cell r="AI529" t="str">
            <v>N/A</v>
          </cell>
          <cell r="AJ529" t="str">
            <v>N/A</v>
          </cell>
          <cell r="AK529" t="str">
            <v>N/A</v>
          </cell>
          <cell r="AL529" t="str">
            <v>N/A</v>
          </cell>
          <cell r="AM529" t="str">
            <v>N/A</v>
          </cell>
          <cell r="AN529" t="str">
            <v>N/A</v>
          </cell>
          <cell r="BA529">
            <v>429.12</v>
          </cell>
        </row>
        <row r="530">
          <cell r="B530" t="str">
            <v>KT-55UN-OF4</v>
          </cell>
          <cell r="C530" t="str">
            <v>UN551S and UN551VS OverFrame Bezel Kit; Match the kit number to the largest dimensions in the video wall</v>
          </cell>
          <cell r="D530">
            <v>599</v>
          </cell>
          <cell r="E530">
            <v>599</v>
          </cell>
          <cell r="F530">
            <v>599</v>
          </cell>
          <cell r="G530">
            <v>504</v>
          </cell>
          <cell r="H530">
            <v>480</v>
          </cell>
          <cell r="I530">
            <v>504</v>
          </cell>
          <cell r="J530">
            <v>504</v>
          </cell>
          <cell r="K530">
            <v>504</v>
          </cell>
          <cell r="L530">
            <v>420</v>
          </cell>
          <cell r="M530">
            <v>0.04</v>
          </cell>
          <cell r="O530" t="e">
            <v>#N/A</v>
          </cell>
          <cell r="S530" t="str">
            <v>N/A</v>
          </cell>
          <cell r="T530">
            <v>429</v>
          </cell>
          <cell r="U530" t="str">
            <v>N/A</v>
          </cell>
          <cell r="V530">
            <v>767</v>
          </cell>
          <cell r="W530">
            <v>767</v>
          </cell>
          <cell r="X530">
            <v>645</v>
          </cell>
          <cell r="Y530">
            <v>614</v>
          </cell>
          <cell r="Z530">
            <v>645</v>
          </cell>
          <cell r="AA530">
            <v>0.04</v>
          </cell>
          <cell r="AG530" t="str">
            <v>N/A</v>
          </cell>
          <cell r="AH530" t="str">
            <v>N/A</v>
          </cell>
          <cell r="AI530" t="str">
            <v>N/A</v>
          </cell>
          <cell r="AJ530" t="str">
            <v>N/A</v>
          </cell>
          <cell r="AK530" t="str">
            <v>N/A</v>
          </cell>
          <cell r="AL530" t="str">
            <v>N/A</v>
          </cell>
          <cell r="AM530" t="str">
            <v>N/A</v>
          </cell>
          <cell r="AN530" t="str">
            <v>N/A</v>
          </cell>
          <cell r="BA530">
            <v>429.12</v>
          </cell>
        </row>
        <row r="531">
          <cell r="B531" t="str">
            <v>KT-55UN-OF5</v>
          </cell>
          <cell r="C531" t="str">
            <v>UN552 and UN552V Overframe Bezel Kit; Match the kit number to the largest dimension in the wall</v>
          </cell>
          <cell r="D531">
            <v>559</v>
          </cell>
          <cell r="E531">
            <v>559</v>
          </cell>
          <cell r="F531">
            <v>559</v>
          </cell>
          <cell r="G531">
            <v>447</v>
          </cell>
          <cell r="H531">
            <v>469.35</v>
          </cell>
          <cell r="I531">
            <v>447</v>
          </cell>
          <cell r="J531">
            <v>447</v>
          </cell>
          <cell r="K531">
            <v>447</v>
          </cell>
          <cell r="L531">
            <v>336</v>
          </cell>
          <cell r="M531">
            <v>0.04</v>
          </cell>
          <cell r="O531" t="e">
            <v>#N/A</v>
          </cell>
          <cell r="S531" t="str">
            <v>N/A</v>
          </cell>
          <cell r="T531">
            <v>419</v>
          </cell>
          <cell r="U531" t="str">
            <v>N/A</v>
          </cell>
          <cell r="V531">
            <v>716</v>
          </cell>
          <cell r="W531">
            <v>716</v>
          </cell>
          <cell r="X531">
            <v>572</v>
          </cell>
          <cell r="Y531">
            <v>601</v>
          </cell>
          <cell r="Z531">
            <v>572</v>
          </cell>
          <cell r="AA531">
            <v>0.04</v>
          </cell>
          <cell r="AG531" t="str">
            <v>N/A</v>
          </cell>
          <cell r="AH531" t="str">
            <v>N/A</v>
          </cell>
          <cell r="AI531" t="str">
            <v>N/A</v>
          </cell>
          <cell r="AJ531" t="str">
            <v>N/A</v>
          </cell>
          <cell r="AK531" t="str">
            <v>N/A</v>
          </cell>
          <cell r="AL531" t="str">
            <v>N/A</v>
          </cell>
          <cell r="AM531" t="str">
            <v>N/A</v>
          </cell>
          <cell r="AN531" t="str">
            <v>N/A</v>
          </cell>
          <cell r="BA531">
            <v>95.039999999999992</v>
          </cell>
        </row>
        <row r="532">
          <cell r="B532" t="str">
            <v>SR598ML3E</v>
          </cell>
          <cell r="C532" t="str">
            <v>Motorized Height Adjustible Cart.  Supports displays 55"-86", VESA 200x200-800x600,  280lbs max, black powder coat finish</v>
          </cell>
          <cell r="D532">
            <v>2301</v>
          </cell>
          <cell r="E532">
            <v>1169</v>
          </cell>
          <cell r="F532">
            <v>1169</v>
          </cell>
          <cell r="G532">
            <v>935.2</v>
          </cell>
          <cell r="H532">
            <v>876.75</v>
          </cell>
          <cell r="I532">
            <v>935.2</v>
          </cell>
          <cell r="J532">
            <v>935.2</v>
          </cell>
          <cell r="K532" t="str">
            <v xml:space="preserve"> N/A </v>
          </cell>
          <cell r="L532">
            <v>702</v>
          </cell>
          <cell r="M532">
            <v>0.04</v>
          </cell>
          <cell r="O532" t="e">
            <v>#N/A</v>
          </cell>
          <cell r="S532" t="str">
            <v>N/A</v>
          </cell>
          <cell r="T532">
            <v>789</v>
          </cell>
          <cell r="U532" t="str">
            <v>N/A</v>
          </cell>
          <cell r="V532">
            <v>2945</v>
          </cell>
          <cell r="W532">
            <v>1496</v>
          </cell>
          <cell r="X532">
            <v>1197</v>
          </cell>
          <cell r="Y532">
            <v>1122</v>
          </cell>
          <cell r="Z532">
            <v>1197</v>
          </cell>
          <cell r="AA532">
            <v>0.04</v>
          </cell>
          <cell r="AG532" t="str">
            <v>N/A</v>
          </cell>
          <cell r="AH532" t="str">
            <v>N/A</v>
          </cell>
          <cell r="AI532" t="str">
            <v>N/A</v>
          </cell>
          <cell r="AJ532" t="str">
            <v>N/A</v>
          </cell>
          <cell r="AK532" t="str">
            <v>N/A</v>
          </cell>
          <cell r="AL532" t="str">
            <v>N/A</v>
          </cell>
          <cell r="AM532" t="str">
            <v>N/A</v>
          </cell>
          <cell r="AN532" t="str">
            <v>N/A</v>
          </cell>
          <cell r="BA532">
            <v>95.039999999999992</v>
          </cell>
        </row>
        <row r="533">
          <cell r="B533" t="str">
            <v>WMK-3298T</v>
          </cell>
          <cell r="C533" t="str">
            <v>Tilt Wall Mount for large format displays Portrait or landscape.  Mount depth 2.99"  Landscape tilt max 15°  Portrait tilt max 9°  Compatible with displays under 210lbs and VESA 200x200 up to 400x400.  Recommended display sizes 32”-98” (Replacement for WMK-6598 &amp; WMK-3257)</v>
          </cell>
          <cell r="D533">
            <v>265</v>
          </cell>
          <cell r="E533">
            <v>189</v>
          </cell>
          <cell r="F533">
            <v>189</v>
          </cell>
          <cell r="G533">
            <v>140</v>
          </cell>
          <cell r="H533">
            <v>133</v>
          </cell>
          <cell r="I533">
            <v>140</v>
          </cell>
          <cell r="J533">
            <v>140</v>
          </cell>
          <cell r="K533">
            <v>140</v>
          </cell>
          <cell r="L533">
            <v>114</v>
          </cell>
          <cell r="M533">
            <v>0.04</v>
          </cell>
          <cell r="O533" t="e">
            <v>#N/A</v>
          </cell>
          <cell r="S533" t="str">
            <v>N/A</v>
          </cell>
          <cell r="T533">
            <v>119</v>
          </cell>
          <cell r="U533" t="str">
            <v>N/A</v>
          </cell>
          <cell r="V533">
            <v>339</v>
          </cell>
          <cell r="W533">
            <v>242</v>
          </cell>
          <cell r="X533">
            <v>179</v>
          </cell>
          <cell r="Y533">
            <v>170</v>
          </cell>
          <cell r="Z533">
            <v>179</v>
          </cell>
          <cell r="AA533">
            <v>0.04</v>
          </cell>
          <cell r="AG533" t="str">
            <v>N/A</v>
          </cell>
          <cell r="AH533" t="str">
            <v>N/A</v>
          </cell>
          <cell r="AI533" t="str">
            <v>N/A</v>
          </cell>
          <cell r="AJ533" t="str">
            <v>N/A</v>
          </cell>
          <cell r="AK533" t="str">
            <v>N/A</v>
          </cell>
          <cell r="AL533" t="str">
            <v>N/A</v>
          </cell>
          <cell r="AM533" t="str">
            <v>N/A</v>
          </cell>
          <cell r="AN533" t="str">
            <v>N/A</v>
          </cell>
          <cell r="BA533">
            <v>95.039999999999992</v>
          </cell>
        </row>
        <row r="534">
          <cell r="B534" t="str">
            <v>AMK-PXX3</v>
          </cell>
          <cell r="C534" t="str">
            <v>Spacer kit to account for the depth difference from the PXX1 and the PXX2 to the PXX3 series.  Compatible for the P403, P463 and P553.</v>
          </cell>
          <cell r="D534">
            <v>90</v>
          </cell>
          <cell r="E534">
            <v>90</v>
          </cell>
          <cell r="F534">
            <v>90</v>
          </cell>
          <cell r="G534">
            <v>63</v>
          </cell>
          <cell r="H534">
            <v>59</v>
          </cell>
          <cell r="I534">
            <v>63</v>
          </cell>
          <cell r="J534">
            <v>63</v>
          </cell>
          <cell r="K534">
            <v>63</v>
          </cell>
          <cell r="L534">
            <v>50</v>
          </cell>
          <cell r="M534">
            <v>0.04</v>
          </cell>
          <cell r="O534" t="e">
            <v>#N/A</v>
          </cell>
          <cell r="S534" t="str">
            <v>N/A</v>
          </cell>
          <cell r="T534">
            <v>49</v>
          </cell>
          <cell r="U534" t="str">
            <v>N/A</v>
          </cell>
          <cell r="V534">
            <v>115</v>
          </cell>
          <cell r="W534">
            <v>115</v>
          </cell>
          <cell r="X534">
            <v>81</v>
          </cell>
          <cell r="Y534">
            <v>76</v>
          </cell>
          <cell r="Z534">
            <v>81</v>
          </cell>
          <cell r="AA534">
            <v>0.04</v>
          </cell>
          <cell r="AG534" t="str">
            <v>N/A</v>
          </cell>
          <cell r="AH534" t="str">
            <v>N/A</v>
          </cell>
          <cell r="AI534" t="str">
            <v>N/A</v>
          </cell>
          <cell r="AJ534" t="str">
            <v>N/A</v>
          </cell>
          <cell r="AK534" t="str">
            <v>N/A</v>
          </cell>
          <cell r="AL534" t="str">
            <v>N/A</v>
          </cell>
          <cell r="AM534" t="str">
            <v>N/A</v>
          </cell>
          <cell r="AN534" t="str">
            <v>N/A</v>
          </cell>
          <cell r="BA534" t="str">
            <v xml:space="preserve"> </v>
          </cell>
        </row>
        <row r="535">
          <cell r="B535" t="str">
            <v>DWCSOFT</v>
          </cell>
          <cell r="C535" t="str">
            <v>Display Wall Calibrator Software (Download Only from WebStore)</v>
          </cell>
          <cell r="D535">
            <v>498</v>
          </cell>
          <cell r="E535">
            <v>498</v>
          </cell>
          <cell r="F535" t="str">
            <v xml:space="preserve"> No MAP Price </v>
          </cell>
          <cell r="G535">
            <v>261.45</v>
          </cell>
          <cell r="H535">
            <v>249</v>
          </cell>
          <cell r="I535">
            <v>261.45</v>
          </cell>
          <cell r="J535">
            <v>261.45</v>
          </cell>
          <cell r="K535">
            <v>261.45</v>
          </cell>
          <cell r="L535">
            <v>214</v>
          </cell>
          <cell r="M535">
            <v>0.04</v>
          </cell>
          <cell r="O535" t="e">
            <v>#N/A</v>
          </cell>
          <cell r="S535" t="str">
            <v>N/A</v>
          </cell>
          <cell r="T535">
            <v>219</v>
          </cell>
          <cell r="U535" t="str">
            <v>N/A</v>
          </cell>
          <cell r="V535">
            <v>637</v>
          </cell>
          <cell r="W535">
            <v>637</v>
          </cell>
          <cell r="X535">
            <v>335</v>
          </cell>
          <cell r="Y535">
            <v>319</v>
          </cell>
          <cell r="Z535">
            <v>335</v>
          </cell>
          <cell r="AA535">
            <v>0.04</v>
          </cell>
          <cell r="AG535" t="str">
            <v>N/A</v>
          </cell>
          <cell r="AH535" t="str">
            <v>N/A</v>
          </cell>
          <cell r="AI535" t="str">
            <v>N/A</v>
          </cell>
          <cell r="AJ535" t="str">
            <v>N/A</v>
          </cell>
          <cell r="AK535" t="str">
            <v>N/A</v>
          </cell>
          <cell r="AL535" t="str">
            <v>N/A</v>
          </cell>
          <cell r="AM535" t="str">
            <v>N/A</v>
          </cell>
          <cell r="AN535" t="str">
            <v>N/A</v>
          </cell>
          <cell r="BA535">
            <v>239.04</v>
          </cell>
        </row>
        <row r="536">
          <cell r="C536" t="str">
            <v/>
          </cell>
          <cell r="BA536" t="str">
            <v xml:space="preserve"> </v>
          </cell>
        </row>
        <row r="537">
          <cell r="B537" t="str">
            <v>LED-FA009i2-165</v>
          </cell>
          <cell r="C537" t="str">
            <v>(AUTHORIZED RESELLERS ONLY. Contact your NEC rep for further information.) dvLED 0.9mm pitch Video Wall - 165" diagonal 4K UHD (3840 x 2160) native resolution.  Includes wall LED modules, redundant controllers and power supplies, wall mount, frame and spare parts kit.  Standard 3yr warranty. BUILD TO ORDER</v>
          </cell>
          <cell r="D537">
            <v>218499</v>
          </cell>
          <cell r="E537">
            <v>218499</v>
          </cell>
          <cell r="F537">
            <v>218499</v>
          </cell>
          <cell r="G537">
            <v>181354</v>
          </cell>
          <cell r="H537">
            <v>174799</v>
          </cell>
          <cell r="I537">
            <v>181354</v>
          </cell>
          <cell r="J537">
            <v>181354</v>
          </cell>
          <cell r="K537">
            <v>172286.3</v>
          </cell>
          <cell r="L537">
            <v>174799</v>
          </cell>
          <cell r="M537">
            <v>0</v>
          </cell>
          <cell r="O537" t="str">
            <v>NA</v>
          </cell>
          <cell r="S537">
            <v>118395</v>
          </cell>
          <cell r="T537">
            <v>157319</v>
          </cell>
          <cell r="U537">
            <v>0.05</v>
          </cell>
          <cell r="V537">
            <v>381936</v>
          </cell>
          <cell r="W537">
            <v>279679</v>
          </cell>
          <cell r="X537">
            <v>232133</v>
          </cell>
          <cell r="Y537">
            <v>223743</v>
          </cell>
          <cell r="Z537">
            <v>232133</v>
          </cell>
          <cell r="AA537">
            <v>0</v>
          </cell>
          <cell r="AC537">
            <v>0</v>
          </cell>
          <cell r="AG537">
            <v>151546</v>
          </cell>
          <cell r="AH537">
            <v>0.05</v>
          </cell>
          <cell r="AI537" t="str">
            <v>N/A</v>
          </cell>
          <cell r="AJ537" t="str">
            <v>N/A</v>
          </cell>
          <cell r="AK537">
            <v>0</v>
          </cell>
          <cell r="AL537">
            <v>174799</v>
          </cell>
          <cell r="AM537">
            <v>181354</v>
          </cell>
          <cell r="AN537">
            <v>223743</v>
          </cell>
          <cell r="BA537" t="str">
            <v xml:space="preserve"> </v>
          </cell>
        </row>
        <row r="538">
          <cell r="B538" t="str">
            <v>LED-FA019i2-110</v>
          </cell>
          <cell r="C538" t="str">
            <v>(AUTHORIZED RESELLERS ONLY. Contact your NEC rep for further information.) dvLED 1.9mm pitch Video Wall - 110" diagonal HD (1280 x 720) native resolution.  Includes wall LED modules, redundant controllers and power supplies, wall mount, frame and spare parts kit.  Standard 3yr warranty. BUILD TO ORDER</v>
          </cell>
          <cell r="D538">
            <v>42499</v>
          </cell>
          <cell r="E538">
            <v>42499</v>
          </cell>
          <cell r="F538">
            <v>42499</v>
          </cell>
          <cell r="G538">
            <v>35274</v>
          </cell>
          <cell r="H538">
            <v>33999</v>
          </cell>
          <cell r="I538">
            <v>35274</v>
          </cell>
          <cell r="J538">
            <v>35274</v>
          </cell>
          <cell r="K538">
            <v>33510.299999999996</v>
          </cell>
          <cell r="L538">
            <v>33999</v>
          </cell>
          <cell r="M538">
            <v>0</v>
          </cell>
          <cell r="O538" t="str">
            <v>NA</v>
          </cell>
          <cell r="S538">
            <v>22856</v>
          </cell>
          <cell r="T538">
            <v>30599</v>
          </cell>
          <cell r="U538">
            <v>0.05</v>
          </cell>
          <cell r="V538">
            <v>74288</v>
          </cell>
          <cell r="W538">
            <v>54399</v>
          </cell>
          <cell r="X538">
            <v>45151</v>
          </cell>
          <cell r="Y538">
            <v>43519</v>
          </cell>
          <cell r="Z538">
            <v>45151</v>
          </cell>
          <cell r="AA538">
            <v>0</v>
          </cell>
          <cell r="AC538">
            <v>0</v>
          </cell>
          <cell r="AG538">
            <v>29256</v>
          </cell>
          <cell r="AH538">
            <v>0.05</v>
          </cell>
          <cell r="AI538" t="str">
            <v>N/A</v>
          </cell>
          <cell r="AJ538" t="str">
            <v>N/A</v>
          </cell>
          <cell r="AK538">
            <v>0</v>
          </cell>
          <cell r="AL538">
            <v>33999</v>
          </cell>
          <cell r="AM538">
            <v>35274</v>
          </cell>
          <cell r="AN538">
            <v>43519</v>
          </cell>
          <cell r="BA538">
            <v>32639.039999999997</v>
          </cell>
        </row>
        <row r="539">
          <cell r="B539" t="str">
            <v>LED-FA012i2-110</v>
          </cell>
          <cell r="C539" t="str">
            <v>(AUTHORIZED RESELLERS ONLY. Contact your NEC rep for further information.) dvLED 1.2mm pitch Video Wall - 110" diagonal FHD (1920 x 1080) native resolution.  Includes wall LED modules, redundant controllers and power supplies, wall mount, frame and spare parts kit.  Standard 3yr warranty. BUILD TO ORDER</v>
          </cell>
          <cell r="D539">
            <v>59999</v>
          </cell>
          <cell r="E539">
            <v>59999</v>
          </cell>
          <cell r="F539">
            <v>59999</v>
          </cell>
          <cell r="G539">
            <v>49799</v>
          </cell>
          <cell r="H539">
            <v>47999</v>
          </cell>
          <cell r="I539">
            <v>49799</v>
          </cell>
          <cell r="J539">
            <v>49799</v>
          </cell>
          <cell r="K539">
            <v>47309.049999999996</v>
          </cell>
          <cell r="L539">
            <v>47999</v>
          </cell>
          <cell r="M539">
            <v>0</v>
          </cell>
          <cell r="O539" t="str">
            <v>NA</v>
          </cell>
          <cell r="S539">
            <v>32268</v>
          </cell>
          <cell r="T539">
            <v>43199</v>
          </cell>
          <cell r="U539">
            <v>0.05</v>
          </cell>
          <cell r="V539">
            <v>104878</v>
          </cell>
          <cell r="W539">
            <v>76799</v>
          </cell>
          <cell r="X539">
            <v>63743</v>
          </cell>
          <cell r="Y539">
            <v>61439</v>
          </cell>
          <cell r="Z539">
            <v>63743</v>
          </cell>
          <cell r="AA539">
            <v>0</v>
          </cell>
          <cell r="AC539">
            <v>0</v>
          </cell>
          <cell r="AG539">
            <v>41303</v>
          </cell>
          <cell r="AH539">
            <v>0.05</v>
          </cell>
          <cell r="AI539" t="str">
            <v>N/A</v>
          </cell>
          <cell r="AJ539" t="str">
            <v>N/A</v>
          </cell>
          <cell r="AK539">
            <v>0</v>
          </cell>
          <cell r="AL539">
            <v>47999</v>
          </cell>
          <cell r="AM539">
            <v>49799</v>
          </cell>
          <cell r="AN539">
            <v>61439</v>
          </cell>
          <cell r="BA539">
            <v>46079.040000000001</v>
          </cell>
        </row>
        <row r="540">
          <cell r="B540" t="str">
            <v>LED-FA015i2-137</v>
          </cell>
          <cell r="C540" t="str">
            <v>(AUTHORIZED RESELLERS ONLY. Contact your NEC rep for further information.) dvLED 1.5mm pitch Video Wall - 137" diagonal FHD (1920 x 1080) native resolution.  Includes wall LED modules, redundant controllers and power supplies, wall mount, frame and spare parts kit.  Standard 3yr warranty. BUILD TO ORDER</v>
          </cell>
          <cell r="D540">
            <v>74199</v>
          </cell>
          <cell r="E540">
            <v>74199</v>
          </cell>
          <cell r="F540">
            <v>74199</v>
          </cell>
          <cell r="G540">
            <v>61585</v>
          </cell>
          <cell r="H540">
            <v>59359</v>
          </cell>
          <cell r="I540">
            <v>61585</v>
          </cell>
          <cell r="J540">
            <v>61585</v>
          </cell>
          <cell r="K540">
            <v>58505.75</v>
          </cell>
          <cell r="L540">
            <v>59359</v>
          </cell>
          <cell r="M540">
            <v>0</v>
          </cell>
          <cell r="O540" t="str">
            <v>NA</v>
          </cell>
          <cell r="S540">
            <v>38644</v>
          </cell>
          <cell r="T540">
            <v>53419</v>
          </cell>
          <cell r="U540">
            <v>0.05</v>
          </cell>
          <cell r="V540">
            <v>129699</v>
          </cell>
          <cell r="W540">
            <v>94975</v>
          </cell>
          <cell r="X540">
            <v>78829</v>
          </cell>
          <cell r="Y540">
            <v>75980</v>
          </cell>
          <cell r="Z540">
            <v>78829</v>
          </cell>
          <cell r="AA540">
            <v>0</v>
          </cell>
          <cell r="AC540">
            <v>0</v>
          </cell>
          <cell r="AG540">
            <v>49464</v>
          </cell>
          <cell r="AH540">
            <v>0.05</v>
          </cell>
          <cell r="AI540" t="str">
            <v>N/A</v>
          </cell>
          <cell r="AJ540" t="str">
            <v>N/A</v>
          </cell>
          <cell r="AK540">
            <v>0</v>
          </cell>
          <cell r="AL540">
            <v>59359</v>
          </cell>
          <cell r="AM540">
            <v>61585</v>
          </cell>
          <cell r="AN540">
            <v>75980</v>
          </cell>
          <cell r="BA540">
            <v>56984.639999999999</v>
          </cell>
        </row>
        <row r="541">
          <cell r="B541" t="str">
            <v>LED-FA019i2-165</v>
          </cell>
          <cell r="C541" t="str">
            <v>(AUTHORIZED RESELLERS ONLY. Contact your NEC rep for further information.) dvLED 1.9mm pitch Video Wall - 165" diagonal FHD (1920 x 1080) native resolution.  Includes wall LED modules, redundant controllers and power supplies, wall mount, frame and spare parts kit.  Standard 3yr warranty. BUILD TO ORDER</v>
          </cell>
          <cell r="D541">
            <v>78999</v>
          </cell>
          <cell r="E541">
            <v>78999</v>
          </cell>
          <cell r="F541">
            <v>78999</v>
          </cell>
          <cell r="G541">
            <v>65569</v>
          </cell>
          <cell r="H541">
            <v>63199</v>
          </cell>
          <cell r="I541">
            <v>65569</v>
          </cell>
          <cell r="J541">
            <v>65569</v>
          </cell>
          <cell r="K541">
            <v>62290.549999999996</v>
          </cell>
          <cell r="L541">
            <v>63199</v>
          </cell>
          <cell r="M541">
            <v>0</v>
          </cell>
          <cell r="O541" t="str">
            <v>NA</v>
          </cell>
          <cell r="S541">
            <v>41847</v>
          </cell>
          <cell r="T541">
            <v>56879</v>
          </cell>
          <cell r="U541">
            <v>0.05</v>
          </cell>
          <cell r="V541">
            <v>138090</v>
          </cell>
          <cell r="W541">
            <v>101119</v>
          </cell>
          <cell r="X541">
            <v>83928</v>
          </cell>
          <cell r="Y541">
            <v>80895</v>
          </cell>
          <cell r="Z541">
            <v>83928</v>
          </cell>
          <cell r="AA541">
            <v>0</v>
          </cell>
          <cell r="AC541">
            <v>0</v>
          </cell>
          <cell r="AG541">
            <v>53564</v>
          </cell>
          <cell r="AH541">
            <v>0.05</v>
          </cell>
          <cell r="AI541" t="str">
            <v>N/A</v>
          </cell>
          <cell r="AJ541" t="str">
            <v>N/A</v>
          </cell>
          <cell r="AK541">
            <v>0</v>
          </cell>
          <cell r="AL541">
            <v>63199</v>
          </cell>
          <cell r="AM541">
            <v>65569</v>
          </cell>
          <cell r="AN541">
            <v>80895</v>
          </cell>
          <cell r="BA541">
            <v>60671.040000000001</v>
          </cell>
        </row>
        <row r="542">
          <cell r="B542" t="str">
            <v>LED-FA012i2-220</v>
          </cell>
          <cell r="C542" t="str">
            <v>(AUTHORIZED RESELLERS ONLY. Contact your NEC rep for further information.) dvLED 1.2mm pitch Video Wall - 220" diagonal 4K UHD (3840 x 2160) native resolution.  Includes wall LED modules, redundant controllers and power supplies, wall mount, frame and spare parts kit.  Standard 3yr warranty. BUILD TO ORDER</v>
          </cell>
          <cell r="D542">
            <v>238799</v>
          </cell>
          <cell r="E542">
            <v>238799</v>
          </cell>
          <cell r="F542">
            <v>238799</v>
          </cell>
          <cell r="G542">
            <v>198203</v>
          </cell>
          <cell r="H542">
            <v>191039</v>
          </cell>
          <cell r="I542">
            <v>198203</v>
          </cell>
          <cell r="J542">
            <v>198203</v>
          </cell>
          <cell r="K542">
            <v>188292.84999999998</v>
          </cell>
          <cell r="L542">
            <v>191039</v>
          </cell>
          <cell r="M542">
            <v>0</v>
          </cell>
          <cell r="O542" t="str">
            <v>NA</v>
          </cell>
          <cell r="S542">
            <v>126403</v>
          </cell>
          <cell r="T542">
            <v>171939</v>
          </cell>
          <cell r="U542">
            <v>0.05</v>
          </cell>
          <cell r="V542">
            <v>417420</v>
          </cell>
          <cell r="W542">
            <v>305663</v>
          </cell>
          <cell r="X542">
            <v>253700</v>
          </cell>
          <cell r="Y542">
            <v>244530</v>
          </cell>
          <cell r="Z542">
            <v>253700</v>
          </cell>
          <cell r="AA542">
            <v>0</v>
          </cell>
          <cell r="AC542">
            <v>0</v>
          </cell>
          <cell r="AG542">
            <v>161796</v>
          </cell>
          <cell r="AH542">
            <v>0.05</v>
          </cell>
          <cell r="AI542" t="str">
            <v>N/A</v>
          </cell>
          <cell r="AJ542" t="str">
            <v>N/A</v>
          </cell>
          <cell r="AK542">
            <v>0</v>
          </cell>
          <cell r="AL542">
            <v>191039</v>
          </cell>
          <cell r="AM542">
            <v>198203</v>
          </cell>
          <cell r="AN542">
            <v>244530</v>
          </cell>
          <cell r="BA542">
            <v>183397.44</v>
          </cell>
        </row>
        <row r="543">
          <cell r="B543" t="str">
            <v>LED-FA025i2-220</v>
          </cell>
          <cell r="C543" t="str">
            <v>(AUTHORIZED RESELLERS ONLY. Contact your NEC rep for further information.) dvLED 2.5mm pitch Video Wall - 220" diagonal FHD (1920 x 1080) native resolution.  Includes wall LED modules, redundant controllers and power supplies, wall mount, frame and spare parts kit.  Standard 3yr warranty. BUILD TO ORDER</v>
          </cell>
          <cell r="D543">
            <v>110899</v>
          </cell>
          <cell r="E543">
            <v>110899</v>
          </cell>
          <cell r="F543">
            <v>110899</v>
          </cell>
          <cell r="G543">
            <v>92046</v>
          </cell>
          <cell r="H543">
            <v>88719</v>
          </cell>
          <cell r="I543">
            <v>92046</v>
          </cell>
          <cell r="J543">
            <v>92046</v>
          </cell>
          <cell r="K543">
            <v>87443.7</v>
          </cell>
          <cell r="L543">
            <v>88719</v>
          </cell>
          <cell r="M543">
            <v>0</v>
          </cell>
          <cell r="O543" t="str">
            <v>NA</v>
          </cell>
          <cell r="S543">
            <v>59620</v>
          </cell>
          <cell r="T543">
            <v>79849</v>
          </cell>
          <cell r="U543">
            <v>0.05</v>
          </cell>
          <cell r="V543">
            <v>193851</v>
          </cell>
          <cell r="W543">
            <v>141951</v>
          </cell>
          <cell r="X543">
            <v>117819</v>
          </cell>
          <cell r="Y543">
            <v>113560</v>
          </cell>
          <cell r="Z543">
            <v>117819</v>
          </cell>
          <cell r="AA543">
            <v>0</v>
          </cell>
          <cell r="AC543">
            <v>0</v>
          </cell>
          <cell r="AG543">
            <v>76314</v>
          </cell>
          <cell r="AH543">
            <v>0.05</v>
          </cell>
          <cell r="AI543" t="str">
            <v>N/A</v>
          </cell>
          <cell r="AJ543" t="str">
            <v>N/A</v>
          </cell>
          <cell r="AK543">
            <v>0</v>
          </cell>
          <cell r="AL543">
            <v>88719</v>
          </cell>
          <cell r="AM543">
            <v>92046</v>
          </cell>
          <cell r="AN543">
            <v>113560</v>
          </cell>
          <cell r="BA543">
            <v>85170.239999999991</v>
          </cell>
        </row>
        <row r="545">
          <cell r="B545" t="str">
            <v>LED-FE009i2-165</v>
          </cell>
          <cell r="C545" t="str">
            <v xml:space="preserve">(AUTHORIZED RESELLERS ONLY. Contact your NEC rep for further information.) dvLED 0.9mm pitch Video Wall - 165" diagonal 4K UHD (3840 x 2160) native resolution.  Includes wall LED modules, controller, wall mount, frame and spare parts kit.  Standard 2yr warranty. DROP SHIP ONLY </v>
          </cell>
          <cell r="D545">
            <v>179049</v>
          </cell>
          <cell r="E545">
            <v>179049</v>
          </cell>
          <cell r="F545">
            <v>179049</v>
          </cell>
          <cell r="G545">
            <v>148611</v>
          </cell>
          <cell r="H545">
            <v>143239</v>
          </cell>
          <cell r="I545">
            <v>148611</v>
          </cell>
          <cell r="J545">
            <v>148611</v>
          </cell>
          <cell r="K545">
            <v>141180.44999999998</v>
          </cell>
          <cell r="L545">
            <v>143239</v>
          </cell>
          <cell r="M545">
            <v>0</v>
          </cell>
          <cell r="O545" t="str">
            <v>NA</v>
          </cell>
          <cell r="S545">
            <v>105281</v>
          </cell>
          <cell r="T545">
            <v>128919</v>
          </cell>
          <cell r="U545">
            <v>0.05</v>
          </cell>
          <cell r="V545">
            <v>312977</v>
          </cell>
          <cell r="W545">
            <v>229183</v>
          </cell>
          <cell r="X545">
            <v>190222</v>
          </cell>
          <cell r="Y545">
            <v>183346</v>
          </cell>
          <cell r="Z545">
            <v>190222</v>
          </cell>
          <cell r="AA545">
            <v>0</v>
          </cell>
          <cell r="AC545">
            <v>0</v>
          </cell>
          <cell r="AG545">
            <v>134760</v>
          </cell>
          <cell r="AH545">
            <v>0.05</v>
          </cell>
          <cell r="AI545" t="str">
            <v>N/A</v>
          </cell>
          <cell r="AJ545" t="str">
            <v>N/A</v>
          </cell>
          <cell r="AK545">
            <v>0</v>
          </cell>
          <cell r="AL545">
            <v>143239</v>
          </cell>
          <cell r="AM545">
            <v>148611</v>
          </cell>
          <cell r="AN545">
            <v>183346</v>
          </cell>
          <cell r="BA545" t="str">
            <v xml:space="preserve"> </v>
          </cell>
        </row>
        <row r="546">
          <cell r="B546" t="str">
            <v>LED-FE019i2-110</v>
          </cell>
          <cell r="C546" t="str">
            <v xml:space="preserve">(AUTHORIZED RESELLERS ONLY. Contact your NEC rep for further information.) dvLED 1.9mm pitch Video Wall - 110" diagonal HD (1280 x 720) native resolution.  Includes wall LED modules, controller, wall mount, frame and spare parts kit.  Standard 2yr warranty. DROP SHIP ONLY </v>
          </cell>
          <cell r="D546">
            <v>34899</v>
          </cell>
          <cell r="E546">
            <v>34899</v>
          </cell>
          <cell r="F546">
            <v>34899</v>
          </cell>
          <cell r="G546">
            <v>28966</v>
          </cell>
          <cell r="H546">
            <v>27919</v>
          </cell>
          <cell r="I546">
            <v>28966</v>
          </cell>
          <cell r="J546">
            <v>28966</v>
          </cell>
          <cell r="K546">
            <v>27517.699999999997</v>
          </cell>
          <cell r="L546">
            <v>27919</v>
          </cell>
          <cell r="M546">
            <v>0</v>
          </cell>
          <cell r="O546" t="str">
            <v>NA</v>
          </cell>
          <cell r="S546">
            <v>18768</v>
          </cell>
          <cell r="T546">
            <v>25129</v>
          </cell>
          <cell r="U546">
            <v>0.05</v>
          </cell>
          <cell r="V546">
            <v>61003</v>
          </cell>
          <cell r="W546">
            <v>44671</v>
          </cell>
          <cell r="X546">
            <v>37076</v>
          </cell>
          <cell r="Y546">
            <v>35736</v>
          </cell>
          <cell r="Z546">
            <v>37076</v>
          </cell>
          <cell r="AA546">
            <v>0</v>
          </cell>
          <cell r="AC546">
            <v>0</v>
          </cell>
          <cell r="AG546">
            <v>24023</v>
          </cell>
          <cell r="AH546">
            <v>0.05</v>
          </cell>
          <cell r="AI546" t="str">
            <v>N/A</v>
          </cell>
          <cell r="AJ546" t="str">
            <v>N/A</v>
          </cell>
          <cell r="AK546">
            <v>0</v>
          </cell>
          <cell r="AL546">
            <v>27919</v>
          </cell>
          <cell r="AM546">
            <v>28966</v>
          </cell>
          <cell r="AN546">
            <v>35736</v>
          </cell>
          <cell r="BA546">
            <v>26802.239999999998</v>
          </cell>
        </row>
        <row r="547">
          <cell r="B547" t="str">
            <v>LED-FE012i2-110</v>
          </cell>
          <cell r="C547" t="str">
            <v xml:space="preserve">(AUTHORIZED RESELLERS ONLY. Contact your NEC rep for further information.) dvLED 1.2mm pitch Video Wall - 110" diagonal FHD (1920 x 1080) native resolution.  Includes wall LED modules, controller, wall mount, frame and spare parts kit.  Standard 2yr warranty. DROP SHIP ONLY </v>
          </cell>
          <cell r="D547">
            <v>54299</v>
          </cell>
          <cell r="E547">
            <v>54299</v>
          </cell>
          <cell r="F547">
            <v>54299</v>
          </cell>
          <cell r="G547">
            <v>45068</v>
          </cell>
          <cell r="H547">
            <v>43439</v>
          </cell>
          <cell r="I547">
            <v>45068</v>
          </cell>
          <cell r="J547">
            <v>45068</v>
          </cell>
          <cell r="K547">
            <v>42814.6</v>
          </cell>
          <cell r="L547">
            <v>43439</v>
          </cell>
          <cell r="M547">
            <v>0</v>
          </cell>
          <cell r="O547" t="str">
            <v>NA</v>
          </cell>
          <cell r="S547">
            <v>29181</v>
          </cell>
          <cell r="T547">
            <v>39099</v>
          </cell>
          <cell r="U547">
            <v>0.05</v>
          </cell>
          <cell r="V547">
            <v>94914</v>
          </cell>
          <cell r="W547">
            <v>69503</v>
          </cell>
          <cell r="X547">
            <v>57687</v>
          </cell>
          <cell r="Y547">
            <v>55602</v>
          </cell>
          <cell r="Z547">
            <v>57687</v>
          </cell>
          <cell r="AA547">
            <v>0</v>
          </cell>
          <cell r="AC547">
            <v>0</v>
          </cell>
          <cell r="AG547">
            <v>37352</v>
          </cell>
          <cell r="AH547">
            <v>0.05</v>
          </cell>
          <cell r="AI547" t="str">
            <v>N/A</v>
          </cell>
          <cell r="AJ547" t="str">
            <v>N/A</v>
          </cell>
          <cell r="AK547">
            <v>0</v>
          </cell>
          <cell r="AL547">
            <v>43439</v>
          </cell>
          <cell r="AM547">
            <v>45068</v>
          </cell>
          <cell r="AN547">
            <v>55602</v>
          </cell>
          <cell r="BA547">
            <v>41701.439999999995</v>
          </cell>
        </row>
        <row r="548">
          <cell r="B548" t="str">
            <v>LED-FE015i2-137</v>
          </cell>
          <cell r="C548" t="str">
            <v>(AUTHORIZED RESELLERS ONLY. Contact your NEC rep for further information.) dvLED 1.5mm pitch Video Wall - 137" diagonal FHD (1920 x 1080) native resolution.  Includes wall LED modules, controller, wall mount, frame and spare parts kit.  Standard 2yr warranty. DROP SHIP ONLY</v>
          </cell>
          <cell r="D548">
            <v>65699</v>
          </cell>
          <cell r="E548">
            <v>65699</v>
          </cell>
          <cell r="F548">
            <v>65699</v>
          </cell>
          <cell r="G548">
            <v>54530</v>
          </cell>
          <cell r="H548">
            <v>52559</v>
          </cell>
          <cell r="I548">
            <v>54530</v>
          </cell>
          <cell r="J548">
            <v>54530</v>
          </cell>
          <cell r="K548">
            <v>51803.5</v>
          </cell>
          <cell r="L548">
            <v>52559</v>
          </cell>
          <cell r="M548">
            <v>0</v>
          </cell>
          <cell r="O548" t="str">
            <v>NA</v>
          </cell>
          <cell r="S548">
            <v>35295</v>
          </cell>
          <cell r="T548">
            <v>47299</v>
          </cell>
          <cell r="U548">
            <v>0.05</v>
          </cell>
          <cell r="V548">
            <v>114841</v>
          </cell>
          <cell r="W548">
            <v>84095</v>
          </cell>
          <cell r="X548">
            <v>69798</v>
          </cell>
          <cell r="Y548">
            <v>67276</v>
          </cell>
          <cell r="Z548">
            <v>69798</v>
          </cell>
          <cell r="AA548">
            <v>0</v>
          </cell>
          <cell r="AC548">
            <v>0</v>
          </cell>
          <cell r="AG548">
            <v>45178</v>
          </cell>
          <cell r="AH548">
            <v>0.05</v>
          </cell>
          <cell r="AI548" t="str">
            <v>N/A</v>
          </cell>
          <cell r="AJ548" t="str">
            <v>N/A</v>
          </cell>
          <cell r="AK548">
            <v>0</v>
          </cell>
          <cell r="AL548">
            <v>52559</v>
          </cell>
          <cell r="AM548">
            <v>54530</v>
          </cell>
          <cell r="AN548">
            <v>67276</v>
          </cell>
          <cell r="BA548">
            <v>50456.639999999999</v>
          </cell>
        </row>
        <row r="549">
          <cell r="B549" t="str">
            <v>LED-FE019i2-165</v>
          </cell>
          <cell r="C549" t="str">
            <v xml:space="preserve">(AUTHORIZED RESELLERS ONLY. Contact your NEC rep for further information.) dvLED 1.9mm pitch Video Wall - 165" diagonal FHD (1920 x 1080) native resolution.  Includes wall LED modules, controller, wall mount, frame and spare parts kit.  Standard 2yr warranty. DROP SHIP ONLY </v>
          </cell>
          <cell r="D549">
            <v>67899</v>
          </cell>
          <cell r="E549">
            <v>67899</v>
          </cell>
          <cell r="F549">
            <v>67899</v>
          </cell>
          <cell r="G549">
            <v>56356</v>
          </cell>
          <cell r="H549">
            <v>54319</v>
          </cell>
          <cell r="I549">
            <v>56356</v>
          </cell>
          <cell r="J549">
            <v>56356</v>
          </cell>
          <cell r="K549">
            <v>53538.2</v>
          </cell>
          <cell r="L549">
            <v>54319</v>
          </cell>
          <cell r="M549">
            <v>0</v>
          </cell>
          <cell r="O549" t="str">
            <v>NA</v>
          </cell>
          <cell r="S549">
            <v>36512</v>
          </cell>
          <cell r="T549">
            <v>48889</v>
          </cell>
          <cell r="U549">
            <v>0.05</v>
          </cell>
          <cell r="V549">
            <v>118687</v>
          </cell>
          <cell r="W549">
            <v>86911</v>
          </cell>
          <cell r="X549">
            <v>72136</v>
          </cell>
          <cell r="Y549">
            <v>69528</v>
          </cell>
          <cell r="Z549">
            <v>72136</v>
          </cell>
          <cell r="AA549">
            <v>0</v>
          </cell>
          <cell r="AC549">
            <v>0</v>
          </cell>
          <cell r="AG549">
            <v>46735</v>
          </cell>
          <cell r="AH549">
            <v>0.05</v>
          </cell>
          <cell r="AI549" t="str">
            <v>N/A</v>
          </cell>
          <cell r="AJ549" t="str">
            <v>N/A</v>
          </cell>
          <cell r="AK549">
            <v>0</v>
          </cell>
          <cell r="AL549">
            <v>54319</v>
          </cell>
          <cell r="AM549">
            <v>56356</v>
          </cell>
          <cell r="AN549">
            <v>69528</v>
          </cell>
          <cell r="BA549">
            <v>52146.239999999998</v>
          </cell>
        </row>
        <row r="550">
          <cell r="B550" t="str">
            <v>LED-FE012i2-220</v>
          </cell>
          <cell r="C550" t="str">
            <v>(AUTHORIZED RESELLERS ONLY. Contact your NEC rep for further information.) dvLED 1.2mm pitch Video Wall - 220" diagonal 4K UHD (3840 x 2160) native resolution.  Includes wall LED modules, controller, wall mount, frame and spare parts kit.  Standard 2yr warranty. DROP SHIP ONLY, BUILD TO ORDER ONLY</v>
          </cell>
          <cell r="D550">
            <v>212399</v>
          </cell>
          <cell r="E550">
            <v>212399</v>
          </cell>
          <cell r="F550">
            <v>212399</v>
          </cell>
          <cell r="G550">
            <v>176291</v>
          </cell>
          <cell r="H550">
            <v>169919</v>
          </cell>
          <cell r="I550">
            <v>176291</v>
          </cell>
          <cell r="J550">
            <v>176291</v>
          </cell>
          <cell r="K550">
            <v>167476.44999999998</v>
          </cell>
          <cell r="L550">
            <v>169919</v>
          </cell>
          <cell r="M550">
            <v>0</v>
          </cell>
          <cell r="O550" t="str">
            <v>NA</v>
          </cell>
          <cell r="S550">
            <v>114203</v>
          </cell>
          <cell r="T550">
            <v>152929</v>
          </cell>
          <cell r="U550">
            <v>0.05</v>
          </cell>
          <cell r="V550">
            <v>371273</v>
          </cell>
          <cell r="W550">
            <v>271871</v>
          </cell>
          <cell r="X550">
            <v>225652</v>
          </cell>
          <cell r="Y550">
            <v>217496</v>
          </cell>
          <cell r="Z550">
            <v>225652</v>
          </cell>
          <cell r="AA550">
            <v>0</v>
          </cell>
          <cell r="AC550">
            <v>0</v>
          </cell>
          <cell r="AG550">
            <v>146180</v>
          </cell>
          <cell r="AH550">
            <v>0.05</v>
          </cell>
          <cell r="AI550" t="str">
            <v>N/A</v>
          </cell>
          <cell r="AJ550" t="str">
            <v>N/A</v>
          </cell>
          <cell r="AK550">
            <v>0</v>
          </cell>
          <cell r="AL550">
            <v>169919</v>
          </cell>
          <cell r="AM550">
            <v>176291</v>
          </cell>
          <cell r="AN550">
            <v>217496</v>
          </cell>
          <cell r="BA550">
            <v>163122.23999999999</v>
          </cell>
        </row>
        <row r="551">
          <cell r="B551" t="str">
            <v>LED-FE025i2-220</v>
          </cell>
          <cell r="C551" t="str">
            <v>(AUTHORIZED RESELLERS ONLY. Contact your NEC rep for further information.) dvLED 2.5mm pitch Video Wall - 220" diagonal Full HD (1920 x 1080) native resolution.  Includes wall LED modules, controller, wall mount, frame and spare parts kit.  Standard 2yr warranty. DROP SHIP ONLY, BUILD TO ORDER ONLY</v>
          </cell>
          <cell r="D551">
            <v>78299</v>
          </cell>
          <cell r="E551">
            <v>78299</v>
          </cell>
          <cell r="F551">
            <v>78299</v>
          </cell>
          <cell r="G551">
            <v>64988</v>
          </cell>
          <cell r="H551">
            <v>62639</v>
          </cell>
          <cell r="I551">
            <v>64988</v>
          </cell>
          <cell r="J551">
            <v>64988</v>
          </cell>
          <cell r="K551">
            <v>61738.6</v>
          </cell>
          <cell r="L551">
            <v>62639</v>
          </cell>
          <cell r="M551">
            <v>0</v>
          </cell>
          <cell r="O551" t="str">
            <v>NA</v>
          </cell>
          <cell r="S551">
            <v>40156</v>
          </cell>
          <cell r="T551">
            <v>56379</v>
          </cell>
          <cell r="U551">
            <v>0.05</v>
          </cell>
          <cell r="V551">
            <v>136866</v>
          </cell>
          <cell r="W551">
            <v>100223</v>
          </cell>
          <cell r="X551">
            <v>83185</v>
          </cell>
          <cell r="Y551">
            <v>80178</v>
          </cell>
          <cell r="Z551">
            <v>83185</v>
          </cell>
          <cell r="AA551">
            <v>0</v>
          </cell>
          <cell r="AC551">
            <v>0</v>
          </cell>
          <cell r="AG551">
            <v>51400</v>
          </cell>
          <cell r="AH551">
            <v>0.05</v>
          </cell>
          <cell r="AI551" t="str">
            <v>N/A</v>
          </cell>
          <cell r="AJ551" t="str">
            <v>N/A</v>
          </cell>
          <cell r="AK551">
            <v>0</v>
          </cell>
          <cell r="AL551">
            <v>62639</v>
          </cell>
          <cell r="AM551">
            <v>64988</v>
          </cell>
          <cell r="AN551">
            <v>80178</v>
          </cell>
          <cell r="BA551">
            <v>60133.439999999995</v>
          </cell>
        </row>
        <row r="553">
          <cell r="B553" t="str">
            <v>LED-FA009i2-165IN</v>
          </cell>
          <cell r="C553" t="str">
            <v>dvLED 0.9mm pitch Video Wall - 165" diagonal 4K UHD (3840 x 2160) native resolution.  Includes wall LED modules, redundant controllers and power supplies, wall mount, frame and spare parts kit. Includes site survey, installation and installation supervision. Standard 3yr warranty. BUILD TO ORDER</v>
          </cell>
          <cell r="D553">
            <v>228499</v>
          </cell>
          <cell r="E553">
            <v>228499</v>
          </cell>
          <cell r="F553">
            <v>228499</v>
          </cell>
          <cell r="G553">
            <v>189653</v>
          </cell>
          <cell r="H553">
            <v>182798</v>
          </cell>
          <cell r="I553">
            <v>189653</v>
          </cell>
          <cell r="J553">
            <v>189653</v>
          </cell>
          <cell r="K553">
            <v>180170.35</v>
          </cell>
          <cell r="L553">
            <v>182798</v>
          </cell>
          <cell r="M553">
            <v>0</v>
          </cell>
          <cell r="O553" t="str">
            <v>NA</v>
          </cell>
          <cell r="S553">
            <v>124695</v>
          </cell>
          <cell r="T553">
            <v>164519</v>
          </cell>
          <cell r="U553">
            <v>0.05</v>
          </cell>
          <cell r="V553">
            <v>399416</v>
          </cell>
          <cell r="W553">
            <v>292479</v>
          </cell>
          <cell r="X553">
            <v>242756</v>
          </cell>
          <cell r="Y553">
            <v>233981</v>
          </cell>
          <cell r="Z553">
            <v>242756</v>
          </cell>
          <cell r="AA553">
            <v>0</v>
          </cell>
          <cell r="AC553">
            <v>0</v>
          </cell>
          <cell r="AG553">
            <v>159610</v>
          </cell>
          <cell r="AH553">
            <v>0.05</v>
          </cell>
          <cell r="AI553" t="str">
            <v>N/A</v>
          </cell>
          <cell r="AJ553" t="str">
            <v>N/A</v>
          </cell>
          <cell r="AK553">
            <v>0</v>
          </cell>
          <cell r="AL553">
            <v>182798</v>
          </cell>
          <cell r="AM553">
            <v>189653</v>
          </cell>
          <cell r="AN553">
            <v>233981</v>
          </cell>
          <cell r="BA553">
            <v>175486.07999999999</v>
          </cell>
        </row>
        <row r="554">
          <cell r="B554" t="str">
            <v>LED-FA019i2-110IN</v>
          </cell>
          <cell r="C554" t="str">
            <v>dvLED 1.9mm pitch Video Wall - 110" diagonal HD (1280 x 720) native resolution.  Includes wall LED modules, redundant controllers and power supplies, wall mount, frame and spare parts kit.  Includes site survey, installation and installation supervision. Standard 3yr warranty. BUILD TO ORDER</v>
          </cell>
          <cell r="D554">
            <v>52499</v>
          </cell>
          <cell r="E554">
            <v>52499</v>
          </cell>
          <cell r="F554">
            <v>52499</v>
          </cell>
          <cell r="G554">
            <v>43573</v>
          </cell>
          <cell r="H554">
            <v>41998</v>
          </cell>
          <cell r="I554">
            <v>43573</v>
          </cell>
          <cell r="J554">
            <v>43573</v>
          </cell>
          <cell r="K554">
            <v>41394.35</v>
          </cell>
          <cell r="L554">
            <v>41998</v>
          </cell>
          <cell r="M554">
            <v>0</v>
          </cell>
          <cell r="O554" t="str">
            <v>NA</v>
          </cell>
          <cell r="S554">
            <v>29156</v>
          </cell>
          <cell r="T554">
            <v>37799</v>
          </cell>
          <cell r="U554">
            <v>0.05</v>
          </cell>
          <cell r="V554">
            <v>91768</v>
          </cell>
          <cell r="W554">
            <v>67199</v>
          </cell>
          <cell r="X554">
            <v>55773</v>
          </cell>
          <cell r="Y554">
            <v>53757</v>
          </cell>
          <cell r="Z554">
            <v>55773</v>
          </cell>
          <cell r="AA554">
            <v>0</v>
          </cell>
          <cell r="AC554">
            <v>0</v>
          </cell>
          <cell r="AG554">
            <v>37320</v>
          </cell>
          <cell r="AH554">
            <v>0.05</v>
          </cell>
          <cell r="AI554" t="str">
            <v>N/A</v>
          </cell>
          <cell r="AJ554" t="str">
            <v>N/A</v>
          </cell>
          <cell r="AK554">
            <v>0</v>
          </cell>
          <cell r="AL554">
            <v>41998</v>
          </cell>
          <cell r="AM554">
            <v>43573</v>
          </cell>
          <cell r="AN554">
            <v>53757</v>
          </cell>
          <cell r="BA554" t="str">
            <v xml:space="preserve"> </v>
          </cell>
        </row>
        <row r="555">
          <cell r="B555" t="str">
            <v>LED-FA012i2-110IN</v>
          </cell>
          <cell r="C555" t="str">
            <v>dvLED 1.2mm pitch Video Wall - 110" diagonal FHD (1920 x 1080) native resolution.  Includes wall LED modules, redundant controllers and power supplies, wall mount, frame and spare parts kit.  Includes site survey, installation and installation supervision. Standard 3yr warranty. BUILD TO ORDER</v>
          </cell>
          <cell r="D555">
            <v>69999</v>
          </cell>
          <cell r="E555">
            <v>69999</v>
          </cell>
          <cell r="F555">
            <v>69999</v>
          </cell>
          <cell r="G555">
            <v>58098</v>
          </cell>
          <cell r="H555">
            <v>55998</v>
          </cell>
          <cell r="I555">
            <v>58098</v>
          </cell>
          <cell r="J555">
            <v>58098</v>
          </cell>
          <cell r="K555">
            <v>55193.1</v>
          </cell>
          <cell r="L555">
            <v>55998</v>
          </cell>
          <cell r="M555">
            <v>0</v>
          </cell>
          <cell r="O555" t="str">
            <v>NA</v>
          </cell>
          <cell r="S555">
            <v>38568</v>
          </cell>
          <cell r="T555">
            <v>50399</v>
          </cell>
          <cell r="U555">
            <v>0.05</v>
          </cell>
          <cell r="V555">
            <v>122358</v>
          </cell>
          <cell r="W555">
            <v>89599</v>
          </cell>
          <cell r="X555">
            <v>74365</v>
          </cell>
          <cell r="Y555">
            <v>71677</v>
          </cell>
          <cell r="Z555">
            <v>74365</v>
          </cell>
          <cell r="AA555">
            <v>0</v>
          </cell>
          <cell r="AC555">
            <v>0</v>
          </cell>
          <cell r="AG555">
            <v>49367</v>
          </cell>
          <cell r="AH555">
            <v>0.05</v>
          </cell>
          <cell r="AI555" t="str">
            <v>N/A</v>
          </cell>
          <cell r="AJ555" t="str">
            <v>N/A</v>
          </cell>
          <cell r="AK555">
            <v>0</v>
          </cell>
          <cell r="AL555">
            <v>55998</v>
          </cell>
          <cell r="AM555">
            <v>58098</v>
          </cell>
          <cell r="AN555">
            <v>71677</v>
          </cell>
          <cell r="BA555" t="str">
            <v xml:space="preserve"> </v>
          </cell>
        </row>
        <row r="556">
          <cell r="B556" t="str">
            <v>LED-FA015i2-137IN</v>
          </cell>
          <cell r="C556" t="str">
            <v>dvLED 1.5mm pitch Video Wall - 137" diagonal FHD (1920 x 1080) native resolution.  Includes wall LED modules, redundant controllers and power supplies, wall mount, frame and spare parts kit.  Includes site survey, installation and installation supervision. Standard 3yr warranty. BUILD TO ORDER</v>
          </cell>
          <cell r="D556">
            <v>84199</v>
          </cell>
          <cell r="E556">
            <v>84199</v>
          </cell>
          <cell r="F556">
            <v>84199</v>
          </cell>
          <cell r="G556">
            <v>69884</v>
          </cell>
          <cell r="H556">
            <v>67358</v>
          </cell>
          <cell r="I556">
            <v>69884</v>
          </cell>
          <cell r="J556">
            <v>69884</v>
          </cell>
          <cell r="K556">
            <v>66389.8</v>
          </cell>
          <cell r="L556">
            <v>67358</v>
          </cell>
          <cell r="M556">
            <v>0</v>
          </cell>
          <cell r="O556" t="str">
            <v>NA</v>
          </cell>
          <cell r="S556">
            <v>44944</v>
          </cell>
          <cell r="T556">
            <v>60619</v>
          </cell>
          <cell r="U556">
            <v>0.05</v>
          </cell>
          <cell r="V556">
            <v>147179</v>
          </cell>
          <cell r="W556">
            <v>107775</v>
          </cell>
          <cell r="X556">
            <v>89452</v>
          </cell>
          <cell r="Y556">
            <v>86218</v>
          </cell>
          <cell r="Z556">
            <v>89452</v>
          </cell>
          <cell r="AA556">
            <v>0</v>
          </cell>
          <cell r="AC556">
            <v>0</v>
          </cell>
          <cell r="AG556">
            <v>57528</v>
          </cell>
          <cell r="AH556">
            <v>0.05</v>
          </cell>
          <cell r="AI556" t="str">
            <v>N/A</v>
          </cell>
          <cell r="AJ556" t="str">
            <v>N/A</v>
          </cell>
          <cell r="AK556">
            <v>0</v>
          </cell>
          <cell r="AL556">
            <v>67358</v>
          </cell>
          <cell r="AM556">
            <v>69884</v>
          </cell>
          <cell r="AN556">
            <v>86218</v>
          </cell>
          <cell r="BA556" t="str">
            <v xml:space="preserve"> </v>
          </cell>
        </row>
        <row r="557">
          <cell r="B557" t="str">
            <v>LED-FA019i2-165IN</v>
          </cell>
          <cell r="C557" t="str">
            <v>dvLED 1.9mm pitch Video Wall - 165" diagonal FHD (1920 x 1080) native resolution.  Includes wall LED modules, redundant controllers and power supplies, wall mount, frame and spare parts kit.  Includes site survey, installation and installation supervision. Standard 3yr warranty. BUILD TO ORDER</v>
          </cell>
          <cell r="D557">
            <v>88999</v>
          </cell>
          <cell r="E557">
            <v>88999</v>
          </cell>
          <cell r="F557">
            <v>88999</v>
          </cell>
          <cell r="G557">
            <v>73868</v>
          </cell>
          <cell r="H557">
            <v>71198</v>
          </cell>
          <cell r="I557">
            <v>73868</v>
          </cell>
          <cell r="J557">
            <v>73868</v>
          </cell>
          <cell r="K557">
            <v>70174.599999999991</v>
          </cell>
          <cell r="L557">
            <v>71198</v>
          </cell>
          <cell r="M557">
            <v>0</v>
          </cell>
          <cell r="O557" t="str">
            <v>NA</v>
          </cell>
          <cell r="S557">
            <v>48147</v>
          </cell>
          <cell r="T557">
            <v>64079</v>
          </cell>
          <cell r="U557">
            <v>0.05</v>
          </cell>
          <cell r="V557">
            <v>155570</v>
          </cell>
          <cell r="W557">
            <v>113919</v>
          </cell>
          <cell r="X557">
            <v>94551</v>
          </cell>
          <cell r="Y557">
            <v>91133</v>
          </cell>
          <cell r="Z557">
            <v>94551</v>
          </cell>
          <cell r="AA557">
            <v>0</v>
          </cell>
          <cell r="AC557">
            <v>0</v>
          </cell>
          <cell r="AG557">
            <v>61628</v>
          </cell>
          <cell r="AH557">
            <v>0.05</v>
          </cell>
          <cell r="AI557" t="str">
            <v>N/A</v>
          </cell>
          <cell r="AJ557" t="str">
            <v>N/A</v>
          </cell>
          <cell r="AK557">
            <v>0</v>
          </cell>
          <cell r="AL557">
            <v>71198</v>
          </cell>
          <cell r="AM557">
            <v>73868</v>
          </cell>
          <cell r="AN557">
            <v>91133</v>
          </cell>
          <cell r="BA557" t="str">
            <v xml:space="preserve"> </v>
          </cell>
        </row>
        <row r="558">
          <cell r="B558" t="str">
            <v>LED-FA012i2-220IN</v>
          </cell>
          <cell r="C558" t="str">
            <v>dvLED 1.2mm pitch Video Wall - 220" diagonal 4K UHD (3840 x 2160) native resolution.  Includes wall LED modules, redundant controllers and power supplies, wall mount, frame and spare parts kit.  Includes site survey, installation and installation supervision.  Standard 3yr warranty. BUILD TO ORDER</v>
          </cell>
          <cell r="D558">
            <v>248799</v>
          </cell>
          <cell r="E558">
            <v>248799</v>
          </cell>
          <cell r="F558">
            <v>248799</v>
          </cell>
          <cell r="G558">
            <v>206502</v>
          </cell>
          <cell r="H558">
            <v>199038</v>
          </cell>
          <cell r="I558">
            <v>206502</v>
          </cell>
          <cell r="J558">
            <v>206502</v>
          </cell>
          <cell r="K558">
            <v>196176.9</v>
          </cell>
          <cell r="L558">
            <v>199038</v>
          </cell>
          <cell r="M558">
            <v>0</v>
          </cell>
          <cell r="O558" t="str">
            <v>NA</v>
          </cell>
          <cell r="S558">
            <v>132703</v>
          </cell>
          <cell r="T558">
            <v>179129</v>
          </cell>
          <cell r="U558">
            <v>0.05</v>
          </cell>
          <cell r="V558">
            <v>434900</v>
          </cell>
          <cell r="W558">
            <v>318463</v>
          </cell>
          <cell r="X558">
            <v>264323</v>
          </cell>
          <cell r="Y558">
            <v>254769</v>
          </cell>
          <cell r="Z558">
            <v>264323</v>
          </cell>
          <cell r="AA558">
            <v>0</v>
          </cell>
          <cell r="AC558">
            <v>0</v>
          </cell>
          <cell r="AG558">
            <v>169860</v>
          </cell>
          <cell r="AH558">
            <v>0.05</v>
          </cell>
          <cell r="AI558" t="str">
            <v>N/A</v>
          </cell>
          <cell r="AJ558" t="str">
            <v>N/A</v>
          </cell>
          <cell r="AK558">
            <v>0</v>
          </cell>
          <cell r="AL558">
            <v>199038</v>
          </cell>
          <cell r="AM558">
            <v>206502</v>
          </cell>
          <cell r="AN558">
            <v>254769</v>
          </cell>
          <cell r="BA558">
            <v>191076.47999999998</v>
          </cell>
        </row>
        <row r="559">
          <cell r="B559" t="str">
            <v>LED-FA025i2-220IN</v>
          </cell>
          <cell r="C559" t="str">
            <v>dvLED 2.5mm pitch Video Wall - 220" diagonal FHD (1920 x 1080) native resolution.  Includes wall LED modules, redundant controllers and power supplies, wall mount, frame and spare parts kit.  Includes site survey, installation and installation supervision.  Standard 3yr warranty. BUILD TO ORDER</v>
          </cell>
          <cell r="D559">
            <v>120899</v>
          </cell>
          <cell r="E559">
            <v>120899</v>
          </cell>
          <cell r="F559">
            <v>120899</v>
          </cell>
          <cell r="G559">
            <v>100345</v>
          </cell>
          <cell r="H559">
            <v>96718</v>
          </cell>
          <cell r="I559">
            <v>100345</v>
          </cell>
          <cell r="J559">
            <v>100345</v>
          </cell>
          <cell r="K559">
            <v>95327.75</v>
          </cell>
          <cell r="L559">
            <v>96718</v>
          </cell>
          <cell r="M559">
            <v>0</v>
          </cell>
          <cell r="O559" t="str">
            <v>NA</v>
          </cell>
          <cell r="S559">
            <v>65920</v>
          </cell>
          <cell r="T559">
            <v>87049</v>
          </cell>
          <cell r="U559">
            <v>0.05</v>
          </cell>
          <cell r="V559">
            <v>211331</v>
          </cell>
          <cell r="W559">
            <v>154751</v>
          </cell>
          <cell r="X559">
            <v>128442</v>
          </cell>
          <cell r="Y559">
            <v>123799</v>
          </cell>
          <cell r="Z559">
            <v>128442</v>
          </cell>
          <cell r="AA559">
            <v>0</v>
          </cell>
          <cell r="AC559">
            <v>0</v>
          </cell>
          <cell r="AG559">
            <v>84378</v>
          </cell>
          <cell r="AH559">
            <v>0.05</v>
          </cell>
          <cell r="AI559" t="str">
            <v>N/A</v>
          </cell>
          <cell r="AJ559" t="str">
            <v>N/A</v>
          </cell>
          <cell r="AK559">
            <v>0</v>
          </cell>
          <cell r="AL559">
            <v>96718</v>
          </cell>
          <cell r="AM559">
            <v>100345</v>
          </cell>
          <cell r="AN559">
            <v>123799</v>
          </cell>
          <cell r="BA559">
            <v>92849.279999999999</v>
          </cell>
        </row>
        <row r="561">
          <cell r="B561" t="str">
            <v>LED-FE009i2-165IN</v>
          </cell>
          <cell r="C561" t="str">
            <v>dvLED 0.9mm pitch Video Wall - 165" diagonal 4K UHD (3840 x 2160) native resolution.  Includes wall LED modules, controller, wall mount, frame and spare parts kit. Includes site survey, installation and installation supervision. Standard 2yr warranty. DROP SHIP ONLY</v>
          </cell>
          <cell r="D561">
            <v>189049</v>
          </cell>
          <cell r="E561">
            <v>189049</v>
          </cell>
          <cell r="F561">
            <v>189049</v>
          </cell>
          <cell r="G561">
            <v>156910</v>
          </cell>
          <cell r="H561">
            <v>151238</v>
          </cell>
          <cell r="I561">
            <v>156910</v>
          </cell>
          <cell r="J561">
            <v>156910</v>
          </cell>
          <cell r="K561">
            <v>149064.5</v>
          </cell>
          <cell r="L561">
            <v>151238</v>
          </cell>
          <cell r="M561">
            <v>0</v>
          </cell>
          <cell r="O561" t="str">
            <v>NA</v>
          </cell>
          <cell r="S561">
            <v>111581</v>
          </cell>
          <cell r="T561">
            <v>136109</v>
          </cell>
          <cell r="U561">
            <v>0.05</v>
          </cell>
          <cell r="V561">
            <v>330457</v>
          </cell>
          <cell r="W561">
            <v>241983</v>
          </cell>
          <cell r="X561">
            <v>200845</v>
          </cell>
          <cell r="Y561">
            <v>193585</v>
          </cell>
          <cell r="Z561">
            <v>200845</v>
          </cell>
          <cell r="AA561">
            <v>0</v>
          </cell>
          <cell r="AC561">
            <v>0</v>
          </cell>
          <cell r="AG561">
            <v>142824</v>
          </cell>
          <cell r="AH561">
            <v>0.05</v>
          </cell>
          <cell r="AI561" t="str">
            <v>N/A</v>
          </cell>
          <cell r="AJ561" t="str">
            <v>N/A</v>
          </cell>
          <cell r="AK561">
            <v>0</v>
          </cell>
          <cell r="AL561">
            <v>151238</v>
          </cell>
          <cell r="AM561">
            <v>156910</v>
          </cell>
          <cell r="AN561">
            <v>193585</v>
          </cell>
          <cell r="BA561">
            <v>145188.47999999998</v>
          </cell>
        </row>
        <row r="562">
          <cell r="B562" t="str">
            <v>LED-FE019i2-110IN</v>
          </cell>
          <cell r="C562" t="str">
            <v>dvLED 1.9mm pitch Video Wall - 110" diagonal HD (1280 x 720) native resolution.  Includes wall LED modules, controller, wall mount, frame and spare parts kit.  Includes site survey, installation and installation supervision. Standard 2yr warranty. DROP SHIP ONLY</v>
          </cell>
          <cell r="D562">
            <v>44899</v>
          </cell>
          <cell r="E562">
            <v>44899</v>
          </cell>
          <cell r="F562">
            <v>44899</v>
          </cell>
          <cell r="G562">
            <v>37265</v>
          </cell>
          <cell r="H562">
            <v>35918</v>
          </cell>
          <cell r="I562">
            <v>37265</v>
          </cell>
          <cell r="J562">
            <v>37265</v>
          </cell>
          <cell r="K562">
            <v>35401.75</v>
          </cell>
          <cell r="L562">
            <v>35918</v>
          </cell>
          <cell r="M562">
            <v>0</v>
          </cell>
          <cell r="O562" t="str">
            <v>NA</v>
          </cell>
          <cell r="S562">
            <v>25068</v>
          </cell>
          <cell r="T562">
            <v>32329</v>
          </cell>
          <cell r="U562">
            <v>0.05</v>
          </cell>
          <cell r="V562">
            <v>78483</v>
          </cell>
          <cell r="W562">
            <v>57471</v>
          </cell>
          <cell r="X562">
            <v>47699</v>
          </cell>
          <cell r="Y562">
            <v>45975</v>
          </cell>
          <cell r="Z562">
            <v>47699</v>
          </cell>
          <cell r="AA562">
            <v>0</v>
          </cell>
          <cell r="AC562">
            <v>0</v>
          </cell>
          <cell r="AG562">
            <v>32087</v>
          </cell>
          <cell r="AH562">
            <v>0.05</v>
          </cell>
          <cell r="AI562" t="str">
            <v>N/A</v>
          </cell>
          <cell r="AJ562" t="str">
            <v>N/A</v>
          </cell>
          <cell r="AK562">
            <v>0</v>
          </cell>
          <cell r="AL562">
            <v>35918</v>
          </cell>
          <cell r="AM562">
            <v>37265</v>
          </cell>
          <cell r="AN562">
            <v>45975</v>
          </cell>
          <cell r="BA562">
            <v>34481.279999999999</v>
          </cell>
        </row>
        <row r="563">
          <cell r="B563" t="str">
            <v>LED-FE012i2-110IN</v>
          </cell>
          <cell r="C563" t="str">
            <v>dvLED 1.2mm pitch Video Wall - 110" diagonal FHD (1920 x 1080) native resolution.  Includes wall LED modules, controller, wall mount, frame and spare parts kit.  Includes site survey, installation and installation supervision. Standard 2yr warranty. DROP SHIP ONLY</v>
          </cell>
          <cell r="D563">
            <v>64299</v>
          </cell>
          <cell r="E563">
            <v>64299</v>
          </cell>
          <cell r="F563">
            <v>64299</v>
          </cell>
          <cell r="G563">
            <v>53367</v>
          </cell>
          <cell r="H563">
            <v>51438</v>
          </cell>
          <cell r="I563">
            <v>53367</v>
          </cell>
          <cell r="J563">
            <v>53367</v>
          </cell>
          <cell r="K563">
            <v>50698.649999999994</v>
          </cell>
          <cell r="L563">
            <v>51438</v>
          </cell>
          <cell r="M563">
            <v>0</v>
          </cell>
          <cell r="O563" t="str">
            <v>NA</v>
          </cell>
          <cell r="S563">
            <v>35481</v>
          </cell>
          <cell r="T563">
            <v>46289</v>
          </cell>
          <cell r="U563">
            <v>0.05</v>
          </cell>
          <cell r="V563">
            <v>112394</v>
          </cell>
          <cell r="W563">
            <v>82303</v>
          </cell>
          <cell r="X563">
            <v>68310</v>
          </cell>
          <cell r="Y563">
            <v>65841</v>
          </cell>
          <cell r="Z563">
            <v>68310</v>
          </cell>
          <cell r="AA563">
            <v>0</v>
          </cell>
          <cell r="AC563">
            <v>0</v>
          </cell>
          <cell r="AG563">
            <v>45416</v>
          </cell>
          <cell r="AH563">
            <v>0.05</v>
          </cell>
          <cell r="AI563" t="str">
            <v>N/A</v>
          </cell>
          <cell r="AJ563" t="str">
            <v>N/A</v>
          </cell>
          <cell r="AK563">
            <v>0</v>
          </cell>
          <cell r="AL563">
            <v>51438</v>
          </cell>
          <cell r="AM563">
            <v>53367</v>
          </cell>
          <cell r="AN563">
            <v>65841</v>
          </cell>
          <cell r="BA563">
            <v>49380.479999999996</v>
          </cell>
        </row>
        <row r="564">
          <cell r="B564" t="str">
            <v>LED-FE015i2-137IN</v>
          </cell>
          <cell r="C564" t="str">
            <v>dvLED 1.5mm pitch Video Wall - 137" diagonal FHD (1920 x 1080) native resolution.  Includes wall LED modules, controller, wall mount, frame and spare parts kit.  Includes site survey, installation and installation supervision. Standard 2yr warranty. DROP SHIP ONLY</v>
          </cell>
          <cell r="D564">
            <v>75699</v>
          </cell>
          <cell r="E564">
            <v>75699</v>
          </cell>
          <cell r="F564">
            <v>75699</v>
          </cell>
          <cell r="G564">
            <v>62829</v>
          </cell>
          <cell r="H564">
            <v>60558</v>
          </cell>
          <cell r="I564">
            <v>62829</v>
          </cell>
          <cell r="J564">
            <v>62829</v>
          </cell>
          <cell r="K564">
            <v>59687.549999999996</v>
          </cell>
          <cell r="L564">
            <v>60558</v>
          </cell>
          <cell r="M564">
            <v>0</v>
          </cell>
          <cell r="O564" t="str">
            <v>NA</v>
          </cell>
          <cell r="S564">
            <v>41595</v>
          </cell>
          <cell r="T564">
            <v>54499</v>
          </cell>
          <cell r="U564">
            <v>0.05</v>
          </cell>
          <cell r="V564">
            <v>132321</v>
          </cell>
          <cell r="W564">
            <v>96895</v>
          </cell>
          <cell r="X564">
            <v>80421</v>
          </cell>
          <cell r="Y564">
            <v>77514</v>
          </cell>
          <cell r="Z564">
            <v>80421</v>
          </cell>
          <cell r="AA564">
            <v>0</v>
          </cell>
          <cell r="AC564">
            <v>0</v>
          </cell>
          <cell r="AG564">
            <v>53242</v>
          </cell>
          <cell r="AH564">
            <v>0.05</v>
          </cell>
          <cell r="AI564" t="str">
            <v>N/A</v>
          </cell>
          <cell r="AJ564" t="str">
            <v>N/A</v>
          </cell>
          <cell r="AK564">
            <v>0</v>
          </cell>
          <cell r="AL564">
            <v>60558</v>
          </cell>
          <cell r="AM564">
            <v>62829</v>
          </cell>
          <cell r="AN564">
            <v>77514</v>
          </cell>
          <cell r="BA564">
            <v>58135.68</v>
          </cell>
        </row>
        <row r="565">
          <cell r="B565" t="str">
            <v>LED-FE019i2-165IN</v>
          </cell>
          <cell r="C565" t="str">
            <v>dvLED 1.9mm pitch Video Wall - 165" diagonal FHD (1920 x 1080) native resolution.  Includes wall LED modules, controller, wall mount, frame and spare parts kit.  Includes site survey, installation and installation supervision. Standard 2yr warranty. DROP SHIP ONLY</v>
          </cell>
          <cell r="D565">
            <v>77899</v>
          </cell>
          <cell r="E565">
            <v>77899</v>
          </cell>
          <cell r="F565">
            <v>77899</v>
          </cell>
          <cell r="G565">
            <v>64655</v>
          </cell>
          <cell r="H565">
            <v>62318</v>
          </cell>
          <cell r="I565">
            <v>64655</v>
          </cell>
          <cell r="J565">
            <v>64655</v>
          </cell>
          <cell r="K565">
            <v>61422.25</v>
          </cell>
          <cell r="L565">
            <v>62318</v>
          </cell>
          <cell r="M565">
            <v>0</v>
          </cell>
          <cell r="O565" t="str">
            <v>NA</v>
          </cell>
          <cell r="S565">
            <v>42812</v>
          </cell>
          <cell r="T565">
            <v>56089</v>
          </cell>
          <cell r="U565">
            <v>0.05</v>
          </cell>
          <cell r="V565">
            <v>136167</v>
          </cell>
          <cell r="W565">
            <v>99711</v>
          </cell>
          <cell r="X565">
            <v>82758</v>
          </cell>
          <cell r="Y565">
            <v>79767</v>
          </cell>
          <cell r="Z565">
            <v>82758</v>
          </cell>
          <cell r="AA565">
            <v>0</v>
          </cell>
          <cell r="AC565">
            <v>0</v>
          </cell>
          <cell r="AG565">
            <v>54799</v>
          </cell>
          <cell r="AH565">
            <v>0.05</v>
          </cell>
          <cell r="AI565" t="str">
            <v>N/A</v>
          </cell>
          <cell r="AJ565" t="str">
            <v>N/A</v>
          </cell>
          <cell r="AK565">
            <v>0</v>
          </cell>
          <cell r="AL565">
            <v>62318</v>
          </cell>
          <cell r="AM565">
            <v>64655</v>
          </cell>
          <cell r="AN565">
            <v>79767</v>
          </cell>
          <cell r="BA565">
            <v>59825.279999999999</v>
          </cell>
        </row>
        <row r="566">
          <cell r="B566" t="str">
            <v>LED-FE012i2-220IN</v>
          </cell>
          <cell r="C566" t="str">
            <v>dvLED 1.2mm pitch Video Wall - 220" diagonal 4K UHD (3840 x 2160) native resolution.  Includes wall LED modules, controller, wall mount, frame and spare parts kit.  Includes site survey, installation and installation supervision.  Standard 2yr warranty. DROP SHIP ONLY, BUILD TO ORDER</v>
          </cell>
          <cell r="D566">
            <v>222399</v>
          </cell>
          <cell r="E566">
            <v>222399</v>
          </cell>
          <cell r="F566">
            <v>222399</v>
          </cell>
          <cell r="G566">
            <v>184590</v>
          </cell>
          <cell r="H566">
            <v>177918</v>
          </cell>
          <cell r="I566">
            <v>184590</v>
          </cell>
          <cell r="J566">
            <v>184590</v>
          </cell>
          <cell r="K566">
            <v>175360.5</v>
          </cell>
          <cell r="L566">
            <v>177918</v>
          </cell>
          <cell r="M566">
            <v>0</v>
          </cell>
          <cell r="O566" t="str">
            <v>NA</v>
          </cell>
          <cell r="S566">
            <v>120503</v>
          </cell>
          <cell r="T566">
            <v>160129</v>
          </cell>
          <cell r="U566">
            <v>0.05</v>
          </cell>
          <cell r="V566">
            <v>388753</v>
          </cell>
          <cell r="W566">
            <v>284671</v>
          </cell>
          <cell r="X566">
            <v>236275</v>
          </cell>
          <cell r="Y566">
            <v>227735</v>
          </cell>
          <cell r="Z566">
            <v>236275</v>
          </cell>
          <cell r="AA566">
            <v>0</v>
          </cell>
          <cell r="AC566">
            <v>0</v>
          </cell>
          <cell r="AG566">
            <v>154244</v>
          </cell>
          <cell r="AH566">
            <v>0.05</v>
          </cell>
          <cell r="AI566" t="str">
            <v>N/A</v>
          </cell>
          <cell r="AJ566" t="str">
            <v>N/A</v>
          </cell>
          <cell r="AK566">
            <v>0</v>
          </cell>
          <cell r="AL566">
            <v>177918</v>
          </cell>
          <cell r="AM566">
            <v>184590</v>
          </cell>
          <cell r="AN566">
            <v>227735</v>
          </cell>
          <cell r="BA566">
            <v>170801.28</v>
          </cell>
        </row>
        <row r="567">
          <cell r="B567" t="str">
            <v>LED-FE025i2-220IN</v>
          </cell>
          <cell r="C567" t="str">
            <v>dvLED 2.5mm pitch Video Wall - 220" diagonal Full HD (1920 x 1080) native resolution.  Includes wall LED modules, controller, wall mount, frame and spare parts kit.  Includes site survey, installation and installation supervision.  Standard 2yr warranty. DROP SHIP ONLY, BUILD TO ORDER</v>
          </cell>
          <cell r="D567">
            <v>88299</v>
          </cell>
          <cell r="E567">
            <v>88299</v>
          </cell>
          <cell r="F567">
            <v>88299</v>
          </cell>
          <cell r="G567">
            <v>73287</v>
          </cell>
          <cell r="H567">
            <v>70638</v>
          </cell>
          <cell r="I567">
            <v>73287</v>
          </cell>
          <cell r="J567">
            <v>73287</v>
          </cell>
          <cell r="K567">
            <v>69622.649999999994</v>
          </cell>
          <cell r="L567">
            <v>70638</v>
          </cell>
          <cell r="M567">
            <v>0</v>
          </cell>
          <cell r="O567" t="str">
            <v>NA</v>
          </cell>
          <cell r="S567">
            <v>46456</v>
          </cell>
          <cell r="T567">
            <v>63569</v>
          </cell>
          <cell r="U567">
            <v>0.05</v>
          </cell>
          <cell r="V567">
            <v>154346</v>
          </cell>
          <cell r="W567">
            <v>113023</v>
          </cell>
          <cell r="X567">
            <v>93807</v>
          </cell>
          <cell r="Y567">
            <v>90417</v>
          </cell>
          <cell r="Z567">
            <v>93807</v>
          </cell>
          <cell r="AA567">
            <v>0</v>
          </cell>
          <cell r="AC567">
            <v>0</v>
          </cell>
          <cell r="AG567">
            <v>59464</v>
          </cell>
          <cell r="AH567">
            <v>0.05</v>
          </cell>
          <cell r="AI567" t="str">
            <v>N/A</v>
          </cell>
          <cell r="AJ567" t="str">
            <v>N/A</v>
          </cell>
          <cell r="AK567">
            <v>0</v>
          </cell>
          <cell r="AL567">
            <v>70638</v>
          </cell>
          <cell r="AM567">
            <v>73287</v>
          </cell>
          <cell r="AN567">
            <v>90417</v>
          </cell>
          <cell r="BA567">
            <v>67812.479999999996</v>
          </cell>
        </row>
        <row r="569">
          <cell r="B569" t="str">
            <v>LED-E012i-108</v>
          </cell>
          <cell r="C569" t="str">
            <v>dvLED 1.2mm pitch Video Wall - 108" diagonal FHD (1920 x 1080) native resolution.  Includes wall LED modules, controller, wall mount, frame and spare parts kit. Standard 2yr warranty. DROP SHIP ONLY</v>
          </cell>
          <cell r="D569">
            <v>41399</v>
          </cell>
          <cell r="E569">
            <v>41399</v>
          </cell>
          <cell r="F569">
            <v>41399</v>
          </cell>
          <cell r="G569">
            <v>34361</v>
          </cell>
          <cell r="H569">
            <v>33119</v>
          </cell>
          <cell r="I569">
            <v>34361</v>
          </cell>
          <cell r="J569">
            <v>34361</v>
          </cell>
          <cell r="K569">
            <v>32642.949999999997</v>
          </cell>
          <cell r="L569">
            <v>33119</v>
          </cell>
          <cell r="M569">
            <v>0</v>
          </cell>
          <cell r="O569" t="str">
            <v>NA</v>
          </cell>
          <cell r="S569">
            <v>18113</v>
          </cell>
          <cell r="T569">
            <v>29809</v>
          </cell>
          <cell r="U569">
            <v>0.05</v>
          </cell>
          <cell r="V569">
            <v>72365</v>
          </cell>
          <cell r="W569">
            <v>52991</v>
          </cell>
          <cell r="X569">
            <v>43982</v>
          </cell>
          <cell r="Y569">
            <v>42392</v>
          </cell>
          <cell r="Z569">
            <v>43982</v>
          </cell>
          <cell r="AA569">
            <v>0</v>
          </cell>
          <cell r="AC569">
            <v>0</v>
          </cell>
          <cell r="AG569">
            <v>23185</v>
          </cell>
          <cell r="AH569">
            <v>0.05</v>
          </cell>
          <cell r="AI569" t="str">
            <v>N/A</v>
          </cell>
          <cell r="AJ569" t="str">
            <v>N/A</v>
          </cell>
          <cell r="AK569">
            <v>0</v>
          </cell>
          <cell r="AL569">
            <v>33119</v>
          </cell>
          <cell r="AM569">
            <v>34361</v>
          </cell>
          <cell r="AN569">
            <v>42392</v>
          </cell>
          <cell r="BA569">
            <v>31794.239999999998</v>
          </cell>
        </row>
        <row r="570">
          <cell r="B570" t="str">
            <v>LED-E015i-135</v>
          </cell>
          <cell r="C570" t="str">
            <v>dvLED 1.5mm pitch Video Wall - 135" diagonal FHD (1920 x 1080) native resolution.  Includes wall LED modules, controller, wall mount, frame and spare parts kit. Standard 2yr warranty. DROP SHIP ONLY</v>
          </cell>
          <cell r="D570">
            <v>49999</v>
          </cell>
          <cell r="E570">
            <v>49999</v>
          </cell>
          <cell r="F570">
            <v>49999</v>
          </cell>
          <cell r="G570">
            <v>41499</v>
          </cell>
          <cell r="H570">
            <v>39999</v>
          </cell>
          <cell r="I570">
            <v>41499</v>
          </cell>
          <cell r="J570">
            <v>41499</v>
          </cell>
          <cell r="K570">
            <v>39424.049999999996</v>
          </cell>
          <cell r="L570">
            <v>39999</v>
          </cell>
          <cell r="M570">
            <v>0</v>
          </cell>
          <cell r="O570" t="str">
            <v>NA</v>
          </cell>
          <cell r="S570">
            <v>21886</v>
          </cell>
          <cell r="T570">
            <v>35999</v>
          </cell>
          <cell r="U570">
            <v>0.05</v>
          </cell>
          <cell r="V570">
            <v>87398</v>
          </cell>
          <cell r="W570">
            <v>63999</v>
          </cell>
          <cell r="X570">
            <v>53119</v>
          </cell>
          <cell r="Y570">
            <v>51199</v>
          </cell>
          <cell r="Z570">
            <v>53119</v>
          </cell>
          <cell r="AA570">
            <v>0</v>
          </cell>
          <cell r="AC570">
            <v>0</v>
          </cell>
          <cell r="AG570">
            <v>28014</v>
          </cell>
          <cell r="AH570">
            <v>0.05</v>
          </cell>
          <cell r="AI570" t="str">
            <v>N/A</v>
          </cell>
          <cell r="AJ570" t="str">
            <v>N/A</v>
          </cell>
          <cell r="AK570">
            <v>0</v>
          </cell>
          <cell r="AL570">
            <v>39999</v>
          </cell>
          <cell r="AM570">
            <v>41499</v>
          </cell>
          <cell r="AN570">
            <v>51199</v>
          </cell>
          <cell r="BA570">
            <v>38399.040000000001</v>
          </cell>
        </row>
        <row r="571">
          <cell r="B571" t="str">
            <v>LED-E018i-162</v>
          </cell>
          <cell r="C571" t="str">
            <v>dvLED 1.8mm pitch Video Wall - 162" diagonal FHD (1920 x 1080) native resolution.  Includes wall LED modules, controller, wall mount, frame and spare parts kit. Standard 2yr warranty. DROP SHIP ONLY</v>
          </cell>
          <cell r="D571">
            <v>51599</v>
          </cell>
          <cell r="E571">
            <v>51599</v>
          </cell>
          <cell r="F571">
            <v>51599</v>
          </cell>
          <cell r="G571">
            <v>42827</v>
          </cell>
          <cell r="H571">
            <v>41279</v>
          </cell>
          <cell r="I571">
            <v>42827</v>
          </cell>
          <cell r="J571">
            <v>42827</v>
          </cell>
          <cell r="K571">
            <v>40685.65</v>
          </cell>
          <cell r="L571">
            <v>41279</v>
          </cell>
          <cell r="M571">
            <v>0</v>
          </cell>
          <cell r="O571" t="str">
            <v>NA</v>
          </cell>
          <cell r="S571">
            <v>22550</v>
          </cell>
          <cell r="T571">
            <v>37149</v>
          </cell>
          <cell r="U571">
            <v>0.05</v>
          </cell>
          <cell r="V571">
            <v>90195</v>
          </cell>
          <cell r="W571">
            <v>66047</v>
          </cell>
          <cell r="X571">
            <v>54819</v>
          </cell>
          <cell r="Y571">
            <v>52837</v>
          </cell>
          <cell r="Z571">
            <v>54819</v>
          </cell>
          <cell r="AA571">
            <v>0</v>
          </cell>
          <cell r="AC571">
            <v>0</v>
          </cell>
          <cell r="AG571">
            <v>28864</v>
          </cell>
          <cell r="AH571">
            <v>0.05</v>
          </cell>
          <cell r="AI571" t="str">
            <v>N/A</v>
          </cell>
          <cell r="AJ571" t="str">
            <v>N/A</v>
          </cell>
          <cell r="AK571">
            <v>0</v>
          </cell>
          <cell r="AL571">
            <v>41279</v>
          </cell>
          <cell r="AM571">
            <v>42827</v>
          </cell>
          <cell r="AN571">
            <v>52837</v>
          </cell>
          <cell r="BA571">
            <v>39627.839999999997</v>
          </cell>
        </row>
        <row r="573">
          <cell r="B573" t="str">
            <v>LED-E012i-108IN</v>
          </cell>
          <cell r="C573" t="str">
            <v>dvLED 1.2mm pitch Video Wall - 108" diagonal FHD (1920 x 1080) native resolution.  Includes wall LED modules, controller, wall mount, frame and spare parts kit.  Includes site survey, installation and installation supervision. Standard 2yr warranty. DROP SHIP ONLY</v>
          </cell>
          <cell r="D573">
            <v>51399</v>
          </cell>
          <cell r="E573">
            <v>51399</v>
          </cell>
          <cell r="F573">
            <v>51399</v>
          </cell>
          <cell r="G573">
            <v>42660</v>
          </cell>
          <cell r="H573">
            <v>41118</v>
          </cell>
          <cell r="I573">
            <v>42660</v>
          </cell>
          <cell r="J573">
            <v>42660</v>
          </cell>
          <cell r="K573">
            <v>40527</v>
          </cell>
          <cell r="L573">
            <v>41118</v>
          </cell>
          <cell r="M573">
            <v>0</v>
          </cell>
          <cell r="O573" t="str">
            <v>NA</v>
          </cell>
          <cell r="S573">
            <v>24413</v>
          </cell>
          <cell r="T573">
            <v>37009</v>
          </cell>
          <cell r="U573">
            <v>0.05</v>
          </cell>
          <cell r="V573">
            <v>89845</v>
          </cell>
          <cell r="W573">
            <v>65791</v>
          </cell>
          <cell r="X573">
            <v>54605</v>
          </cell>
          <cell r="Y573">
            <v>52631</v>
          </cell>
          <cell r="Z573">
            <v>54605</v>
          </cell>
          <cell r="AA573">
            <v>0</v>
          </cell>
          <cell r="AC573">
            <v>0</v>
          </cell>
          <cell r="AG573">
            <v>31249</v>
          </cell>
          <cell r="AH573">
            <v>0.05</v>
          </cell>
          <cell r="AI573" t="str">
            <v>N/A</v>
          </cell>
          <cell r="AJ573" t="str">
            <v>N/A</v>
          </cell>
          <cell r="AK573">
            <v>0</v>
          </cell>
          <cell r="AL573">
            <v>41118</v>
          </cell>
          <cell r="AM573">
            <v>42660</v>
          </cell>
          <cell r="AN573">
            <v>52631</v>
          </cell>
          <cell r="BA573">
            <v>39473.279999999999</v>
          </cell>
        </row>
        <row r="574">
          <cell r="B574" t="str">
            <v>LED-E015i-135IN</v>
          </cell>
          <cell r="C574" t="str">
            <v>dvLED 1.5mm pitch Video Wall - 135" diagonal FHD (1920 x 1080) native resolution.  Includes wall LED modules, controller, wall mount, frame and spare parts kit.  Includes site survey, installation and installation supervision. Standard 2yr warranty. DROP SHIP ONLY</v>
          </cell>
          <cell r="D574">
            <v>59999</v>
          </cell>
          <cell r="E574">
            <v>59999</v>
          </cell>
          <cell r="F574">
            <v>59999</v>
          </cell>
          <cell r="G574">
            <v>49798</v>
          </cell>
          <cell r="H574">
            <v>47998</v>
          </cell>
          <cell r="I574">
            <v>49798</v>
          </cell>
          <cell r="J574">
            <v>49798</v>
          </cell>
          <cell r="K574">
            <v>47308.1</v>
          </cell>
          <cell r="L574">
            <v>47998</v>
          </cell>
          <cell r="M574">
            <v>0</v>
          </cell>
          <cell r="O574" t="str">
            <v>NA</v>
          </cell>
          <cell r="S574">
            <v>28186</v>
          </cell>
          <cell r="T574">
            <v>43199</v>
          </cell>
          <cell r="U574">
            <v>0.05</v>
          </cell>
          <cell r="V574">
            <v>104878</v>
          </cell>
          <cell r="W574">
            <v>76799</v>
          </cell>
          <cell r="X574">
            <v>63741</v>
          </cell>
          <cell r="Y574">
            <v>61437</v>
          </cell>
          <cell r="Z574">
            <v>63741</v>
          </cell>
          <cell r="AA574">
            <v>0</v>
          </cell>
          <cell r="AC574">
            <v>0</v>
          </cell>
          <cell r="AG574">
            <v>36078</v>
          </cell>
          <cell r="AH574">
            <v>0.05</v>
          </cell>
          <cell r="AI574" t="str">
            <v>N/A</v>
          </cell>
          <cell r="AJ574" t="str">
            <v>N/A</v>
          </cell>
          <cell r="AK574">
            <v>0</v>
          </cell>
          <cell r="AL574">
            <v>47998</v>
          </cell>
          <cell r="AM574">
            <v>49798</v>
          </cell>
          <cell r="AN574">
            <v>61437</v>
          </cell>
          <cell r="BA574">
            <v>46078.080000000002</v>
          </cell>
        </row>
        <row r="575">
          <cell r="B575" t="str">
            <v>LED-E018i-162IN</v>
          </cell>
          <cell r="C575" t="str">
            <v>dvLED 1.8mm pitch Video Wall - 162" diagonal FHD (1920 x 1080) native resolution.  Includes wall LED modules, controller, wall mount, frame and spare parts kit.  Includes site survey, installation and installation supervision. Standard 2yr warranty. DROP SHIP ONLY</v>
          </cell>
          <cell r="D575">
            <v>61599</v>
          </cell>
          <cell r="E575">
            <v>61599</v>
          </cell>
          <cell r="F575">
            <v>61599</v>
          </cell>
          <cell r="G575">
            <v>51126</v>
          </cell>
          <cell r="H575">
            <v>49278</v>
          </cell>
          <cell r="I575">
            <v>51126</v>
          </cell>
          <cell r="J575">
            <v>51126</v>
          </cell>
          <cell r="K575">
            <v>48569.7</v>
          </cell>
          <cell r="L575">
            <v>49278</v>
          </cell>
          <cell r="M575">
            <v>0</v>
          </cell>
          <cell r="O575" t="str">
            <v>NA</v>
          </cell>
          <cell r="S575">
            <v>28850</v>
          </cell>
          <cell r="T575">
            <v>44349</v>
          </cell>
          <cell r="U575">
            <v>0.05</v>
          </cell>
          <cell r="V575">
            <v>107675</v>
          </cell>
          <cell r="W575">
            <v>78847</v>
          </cell>
          <cell r="X575">
            <v>65441</v>
          </cell>
          <cell r="Y575">
            <v>63076</v>
          </cell>
          <cell r="Z575">
            <v>65441</v>
          </cell>
          <cell r="AA575">
            <v>0</v>
          </cell>
          <cell r="AC575">
            <v>0</v>
          </cell>
          <cell r="AG575">
            <v>36928</v>
          </cell>
          <cell r="AH575">
            <v>0.05</v>
          </cell>
          <cell r="AI575" t="str">
            <v>N/A</v>
          </cell>
          <cell r="AJ575" t="str">
            <v>N/A</v>
          </cell>
          <cell r="AK575">
            <v>0</v>
          </cell>
          <cell r="AL575">
            <v>49278</v>
          </cell>
          <cell r="AM575">
            <v>51126</v>
          </cell>
          <cell r="AN575">
            <v>63076</v>
          </cell>
          <cell r="BA575">
            <v>47306.879999999997</v>
          </cell>
        </row>
        <row r="577">
          <cell r="B577" t="str">
            <v>LED-INSTALL-KIT</v>
          </cell>
          <cell r="C577" t="str">
            <v>Installation for all LED-FAxxxi2-xxx, LED-FExxxi2-xxx and LED-Exxxi-xxx solutions.  Includes site survey, installation and install supervision.  Must be purchased at time of LED wall purchase.</v>
          </cell>
          <cell r="D577">
            <v>9999</v>
          </cell>
          <cell r="E577">
            <v>9999</v>
          </cell>
          <cell r="F577">
            <v>9999</v>
          </cell>
          <cell r="G577">
            <v>8299</v>
          </cell>
          <cell r="H577">
            <v>7999</v>
          </cell>
          <cell r="I577">
            <v>8299</v>
          </cell>
          <cell r="J577">
            <v>8299</v>
          </cell>
          <cell r="K577">
            <v>7884.0499999999993</v>
          </cell>
          <cell r="L577">
            <v>7999</v>
          </cell>
          <cell r="M577">
            <v>0</v>
          </cell>
          <cell r="O577" t="str">
            <v>NA</v>
          </cell>
          <cell r="S577" t="str">
            <v>NA</v>
          </cell>
          <cell r="T577">
            <v>7199</v>
          </cell>
          <cell r="U577">
            <v>0.05</v>
          </cell>
          <cell r="V577">
            <v>17478</v>
          </cell>
          <cell r="W577">
            <v>12799</v>
          </cell>
          <cell r="X577">
            <v>10623</v>
          </cell>
          <cell r="Y577">
            <v>10239</v>
          </cell>
          <cell r="Z577">
            <v>10623</v>
          </cell>
          <cell r="AA577">
            <v>0</v>
          </cell>
          <cell r="AC577">
            <v>0</v>
          </cell>
          <cell r="AG577" t="str">
            <v/>
          </cell>
          <cell r="AH577">
            <v>0.05</v>
          </cell>
          <cell r="AI577" t="str">
            <v>N/A</v>
          </cell>
          <cell r="AJ577" t="str">
            <v>N/A</v>
          </cell>
          <cell r="AK577">
            <v>0</v>
          </cell>
          <cell r="AL577">
            <v>7999</v>
          </cell>
          <cell r="AM577">
            <v>8299</v>
          </cell>
          <cell r="AN577">
            <v>10239</v>
          </cell>
          <cell r="BA577">
            <v>7679.04</v>
          </cell>
        </row>
        <row r="579">
          <cell r="B579" t="str">
            <v>LED-A019i</v>
          </cell>
          <cell r="C579" t="str">
            <v>1.9mm Fine Pitch LED Poster.  Turn-key LED solution with native resolution of 288x972, built-in media player, HDMI in/out and over 6ft height.  Includes poster and 3 mounting configurations (floor, wall and hanging).  Standard 2yr warranty. NO LONGER ACCEPTING ORDERS</v>
          </cell>
          <cell r="D579">
            <v>4158</v>
          </cell>
          <cell r="E579">
            <v>2970</v>
          </cell>
          <cell r="F579" t="str">
            <v>No MAP Price</v>
          </cell>
          <cell r="G579">
            <v>2465</v>
          </cell>
          <cell r="H579">
            <v>2376</v>
          </cell>
          <cell r="I579">
            <v>2465</v>
          </cell>
          <cell r="J579">
            <v>2465</v>
          </cell>
          <cell r="K579">
            <v>2465.1</v>
          </cell>
          <cell r="L579" t="str">
            <v>NA</v>
          </cell>
          <cell r="M579">
            <v>0</v>
          </cell>
          <cell r="O579" t="str">
            <v>NA</v>
          </cell>
          <cell r="S579" t="str">
            <v>NA</v>
          </cell>
          <cell r="T579">
            <v>2139</v>
          </cell>
          <cell r="U579" t="str">
            <v>N/A</v>
          </cell>
          <cell r="V579">
            <v>7268</v>
          </cell>
          <cell r="W579">
            <v>3802</v>
          </cell>
          <cell r="X579">
            <v>3155</v>
          </cell>
          <cell r="Y579">
            <v>3041</v>
          </cell>
          <cell r="Z579">
            <v>3155</v>
          </cell>
          <cell r="AA579">
            <v>0</v>
          </cell>
          <cell r="AC579">
            <v>0</v>
          </cell>
          <cell r="AG579" t="str">
            <v>NA</v>
          </cell>
          <cell r="AH579" t="str">
            <v>N/A</v>
          </cell>
          <cell r="AI579" t="str">
            <v>N/A</v>
          </cell>
          <cell r="AJ579" t="str">
            <v>N/A</v>
          </cell>
          <cell r="AK579">
            <v>0</v>
          </cell>
          <cell r="AL579">
            <v>2376</v>
          </cell>
          <cell r="AM579">
            <v>2465.1</v>
          </cell>
          <cell r="AN579">
            <v>3041</v>
          </cell>
          <cell r="BA579" t="str">
            <v xml:space="preserve"> </v>
          </cell>
        </row>
        <row r="580">
          <cell r="B580" t="str">
            <v>LED-A025i</v>
          </cell>
          <cell r="C580" t="str">
            <v>2.5mm Fine Pitch LED Poster.  Turn-key LED solution with native resolution of 224x756, built-in media player, HDMI in/out and over 6ft height.  Includes poster and 3 mounting configurations (floor, wall and hanging).  Standard 2yr warranty. NO LONGER ACCEPTING ORDERS</v>
          </cell>
          <cell r="D580">
            <v>2513</v>
          </cell>
          <cell r="E580">
            <v>1795</v>
          </cell>
          <cell r="F580" t="str">
            <v>No MAP Price</v>
          </cell>
          <cell r="G580">
            <v>1490</v>
          </cell>
          <cell r="H580">
            <v>1436</v>
          </cell>
          <cell r="I580">
            <v>1490</v>
          </cell>
          <cell r="J580">
            <v>1490</v>
          </cell>
          <cell r="K580">
            <v>1489.85</v>
          </cell>
          <cell r="L580" t="str">
            <v>NA</v>
          </cell>
          <cell r="M580">
            <v>0</v>
          </cell>
          <cell r="O580" t="str">
            <v>NA</v>
          </cell>
          <cell r="S580" t="str">
            <v>NA</v>
          </cell>
          <cell r="T580">
            <v>1289</v>
          </cell>
          <cell r="U580" t="str">
            <v>N/A</v>
          </cell>
          <cell r="V580">
            <v>4393</v>
          </cell>
          <cell r="W580">
            <v>2298</v>
          </cell>
          <cell r="X580">
            <v>1907</v>
          </cell>
          <cell r="Y580">
            <v>1838</v>
          </cell>
          <cell r="Z580">
            <v>1907</v>
          </cell>
          <cell r="AA580">
            <v>0</v>
          </cell>
          <cell r="AC580">
            <v>0</v>
          </cell>
          <cell r="AG580" t="str">
            <v>NA</v>
          </cell>
          <cell r="AH580" t="str">
            <v>N/A</v>
          </cell>
          <cell r="AI580" t="str">
            <v>N/A</v>
          </cell>
          <cell r="AJ580" t="str">
            <v>N/A</v>
          </cell>
          <cell r="AK580">
            <v>0</v>
          </cell>
          <cell r="AL580">
            <v>1436</v>
          </cell>
          <cell r="AM580">
            <v>1489.85</v>
          </cell>
          <cell r="AN580">
            <v>1838</v>
          </cell>
          <cell r="BA580" t="str">
            <v xml:space="preserve">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306D3-8F04-4279-8EFB-E469A2EF01BF}">
  <dimension ref="A1:AV996"/>
  <sheetViews>
    <sheetView tabSelected="1" workbookViewId="0">
      <pane ySplit="2" topLeftCell="A14" activePane="bottomLeft" state="frozen"/>
      <selection pane="bottomLeft" activeCell="J20" sqref="J20"/>
    </sheetView>
  </sheetViews>
  <sheetFormatPr defaultColWidth="9.109375" defaultRowHeight="14.4" x14ac:dyDescent="0.3"/>
  <cols>
    <col min="1" max="1" width="16.6640625" style="44" customWidth="1"/>
    <col min="2" max="2" width="19.6640625" customWidth="1"/>
    <col min="3" max="3" width="53" customWidth="1"/>
    <col min="4" max="4" width="14.109375" customWidth="1"/>
  </cols>
  <sheetData>
    <row r="1" spans="1:4" ht="15" thickBot="1" x14ac:dyDescent="0.35">
      <c r="A1" s="1" t="s">
        <v>0</v>
      </c>
      <c r="B1" s="45"/>
      <c r="C1" s="46" t="str">
        <f>'[1]Full Matrix'!$C$1</f>
        <v>September 1 2021</v>
      </c>
      <c r="D1" s="2"/>
    </row>
    <row r="2" spans="1:4" ht="36.6" thickBot="1" x14ac:dyDescent="0.35">
      <c r="A2" s="3"/>
      <c r="B2" s="4" t="s">
        <v>1</v>
      </c>
      <c r="C2" s="5" t="s">
        <v>2</v>
      </c>
      <c r="D2" s="6" t="s">
        <v>3</v>
      </c>
    </row>
    <row r="3" spans="1:4" s="11" customFormat="1" ht="16.8" thickTop="1" thickBot="1" x14ac:dyDescent="0.3">
      <c r="A3" s="7" t="s">
        <v>4</v>
      </c>
      <c r="B3" s="8"/>
      <c r="C3" s="9"/>
      <c r="D3" s="10"/>
    </row>
    <row r="4" spans="1:4" ht="47.4" thickTop="1" x14ac:dyDescent="0.3">
      <c r="A4" s="12" t="s">
        <v>4</v>
      </c>
      <c r="B4" s="13" t="s">
        <v>5</v>
      </c>
      <c r="C4" s="14" t="str">
        <f>IF(ISERROR(VLOOKUP($B4,'[1]Full Matrix'!$B$3:$BD$729,MATCH(C$2,'[1]Full Matrix'!$B$2:$BD$2,0),FALSE)),"",VLOOKUP($B4,'[1]Full Matrix'!$B$3:$BD$729,MATCH(C$2,'[1]Full Matrix'!$B$2:$BD$2,0),FALSE))</f>
        <v>XGA LCD, 3700 Lumen, 1.2x zoom, 10,000 hour lamp projector - Dual HDMI, VGA, MultiPresenter, USB Viewer Capability, Closed Captioning, 7.1 lbs., 3 Year Warranty (Suggested Replacement Model for the NP-V332X, NP-VE303X, NP-VE303) No Longer Accepting Orders</v>
      </c>
      <c r="D4" s="15">
        <f>IF(ISERROR(VLOOKUP($B4,'[1]Full Matrix'!$B$3:$BD$729,MATCH(D$2,'[1]Full Matrix'!$B$2:$BD$2,0),FALSE)),"",VLOOKUP($B4,'[1]Full Matrix'!$B$3:$BD$729,MATCH(D$2,'[1]Full Matrix'!$B$2:$BD$2,0),FALSE))</f>
        <v>949</v>
      </c>
    </row>
    <row r="5" spans="1:4" ht="35.4" x14ac:dyDescent="0.3">
      <c r="A5" s="12" t="s">
        <v>4</v>
      </c>
      <c r="B5" s="13" t="s">
        <v>6</v>
      </c>
      <c r="C5" s="14" t="str">
        <f>IF(ISERROR(VLOOKUP($B5,'[1]Full Matrix'!$B$3:$BD$729,MATCH(C$2,'[1]Full Matrix'!$B$2:$BD$2,0),FALSE)),"",VLOOKUP($B5,'[1]Full Matrix'!$B$3:$BD$729,MATCH(C$2,'[1]Full Matrix'!$B$2:$BD$2,0),FALSE))</f>
        <v>XGA LCD, 4500 Lumen, 1.2x zoom, 10,000/20,000 hour lamp projector - Dual HDMI, MultiPresenter, 6.9 lbs., 3 Year Warranty (Suggested Replacement Model for the NP-MC372X)</v>
      </c>
      <c r="D5" s="15">
        <f>IF(ISERROR(VLOOKUP($B5,'[1]Full Matrix'!$B$3:$BD$729,MATCH(D$2,'[1]Full Matrix'!$B$2:$BD$2,0),FALSE)),"",VLOOKUP($B5,'[1]Full Matrix'!$B$3:$BD$729,MATCH(D$2,'[1]Full Matrix'!$B$2:$BD$2,0),FALSE))</f>
        <v>949</v>
      </c>
    </row>
    <row r="6" spans="1:4" ht="46.8" x14ac:dyDescent="0.3">
      <c r="A6" s="12" t="s">
        <v>4</v>
      </c>
      <c r="B6" s="13" t="s">
        <v>7</v>
      </c>
      <c r="C6" s="14" t="str">
        <f>IF(ISERROR(VLOOKUP($B6,'[1]Full Matrix'!$B$3:$BD$729,MATCH(C$2,'[1]Full Matrix'!$B$2:$BD$2,0),FALSE)),"",VLOOKUP($B6,'[1]Full Matrix'!$B$3:$BD$729,MATCH(C$2,'[1]Full Matrix'!$B$2:$BD$2,0),FALSE))</f>
        <v>WXGA LCD, 3800 Lumen, 1.2x zoom, 10,000 hour lamp projector - Dual HDMI, VGA, MultiPresenter, USB Viewer Capability, Closed Captioning, 7.1 lbs., 3 Year Warranty (Suggested Replacement Model for the NP-V332W) NO LONGER ACCEPTING ORDERS</v>
      </c>
      <c r="D6" s="15">
        <f>IF(ISERROR(VLOOKUP($B6,'[1]Full Matrix'!$B$3:$BD$729,MATCH(D$2,'[1]Full Matrix'!$B$2:$BD$2,0),FALSE)),"",VLOOKUP($B6,'[1]Full Matrix'!$B$3:$BD$729,MATCH(D$2,'[1]Full Matrix'!$B$2:$BD$2,0),FALSE))</f>
        <v>999</v>
      </c>
    </row>
    <row r="7" spans="1:4" ht="35.4" x14ac:dyDescent="0.3">
      <c r="A7" s="12" t="s">
        <v>4</v>
      </c>
      <c r="B7" s="13" t="s">
        <v>8</v>
      </c>
      <c r="C7" s="14" t="str">
        <f>IF(ISERROR(VLOOKUP($B7,'[1]Full Matrix'!$B$3:$BD$729,MATCH(C$2,'[1]Full Matrix'!$B$2:$BD$2,0),FALSE)),"",VLOOKUP($B7,'[1]Full Matrix'!$B$3:$BD$729,MATCH(C$2,'[1]Full Matrix'!$B$2:$BD$2,0),FALSE))</f>
        <v>WXGA LCD, 4200 Lumen, 1.2x zoom, 10,000/20,000 hour lamp projector - Dual HDMI, MultiPresenter, 6.9 lbs., 3 Year Warranty (Suggested Replacement Model for the NP-MC382W)</v>
      </c>
      <c r="D7" s="15">
        <f>IF(ISERROR(VLOOKUP($B7,'[1]Full Matrix'!$B$3:$BD$729,MATCH(D$2,'[1]Full Matrix'!$B$2:$BD$2,0),FALSE)),"",VLOOKUP($B7,'[1]Full Matrix'!$B$3:$BD$729,MATCH(D$2,'[1]Full Matrix'!$B$2:$BD$2,0),FALSE))</f>
        <v>999</v>
      </c>
    </row>
    <row r="8" spans="1:4" ht="35.4" x14ac:dyDescent="0.3">
      <c r="A8" s="12" t="s">
        <v>4</v>
      </c>
      <c r="B8" s="13" t="s">
        <v>9</v>
      </c>
      <c r="C8" s="14" t="str">
        <f>IF(ISERROR(VLOOKUP($B8,'[1]Full Matrix'!$B$3:$BD$729,MATCH(C$2,'[1]Full Matrix'!$B$2:$BD$2,0),FALSE)),"",VLOOKUP($B8,'[1]Full Matrix'!$B$3:$BD$729,MATCH(C$2,'[1]Full Matrix'!$B$2:$BD$2,0),FALSE))</f>
        <v>XGA LCD, 4500 Lumen, 1.7x zoom, 10,000/20,000 hour lamp projector - Dual HDMI, MultiPresenter, 7.1 lbs., 3 Year Warranty (Suggested Replacement Model for the NP-ME402X)</v>
      </c>
      <c r="D8" s="15">
        <f>IF(ISERROR(VLOOKUP($B8,'[1]Full Matrix'!$B$3:$BD$729,MATCH(D$2,'[1]Full Matrix'!$B$2:$BD$2,0),FALSE)),"",VLOOKUP($B8,'[1]Full Matrix'!$B$3:$BD$729,MATCH(D$2,'[1]Full Matrix'!$B$2:$BD$2,0),FALSE))</f>
        <v>1179</v>
      </c>
    </row>
    <row r="9" spans="1:4" ht="35.4" x14ac:dyDescent="0.3">
      <c r="A9" s="12" t="s">
        <v>4</v>
      </c>
      <c r="B9" s="13" t="s">
        <v>10</v>
      </c>
      <c r="C9" s="14" t="str">
        <f>IF(ISERROR(VLOOKUP($B9,'[1]Full Matrix'!$B$3:$BD$729,MATCH(C$2,'[1]Full Matrix'!$B$2:$BD$2,0),FALSE)),"",VLOOKUP($B9,'[1]Full Matrix'!$B$3:$BD$729,MATCH(C$2,'[1]Full Matrix'!$B$2:$BD$2,0),FALSE))</f>
        <v>WXGA LCD, 3700 Lumen, 1.7x zoom, 10,000 hour lamp projector - Dual HDMI, VGA, MultiPresenter, USB Viewer Capability, Closed Captioning, 7.1 lbs., 3 Year Warranty No Longer Accepting Orders</v>
      </c>
      <c r="D9" s="15">
        <f>IF(ISERROR(VLOOKUP($B9,'[1]Full Matrix'!$B$3:$BD$729,MATCH(D$2,'[1]Full Matrix'!$B$2:$BD$2,0),FALSE)),"",VLOOKUP($B9,'[1]Full Matrix'!$B$3:$BD$729,MATCH(D$2,'[1]Full Matrix'!$B$2:$BD$2,0),FALSE))</f>
        <v>1179</v>
      </c>
    </row>
    <row r="10" spans="1:4" ht="35.4" x14ac:dyDescent="0.3">
      <c r="A10" s="12" t="s">
        <v>4</v>
      </c>
      <c r="B10" s="13" t="s">
        <v>11</v>
      </c>
      <c r="C10" s="14" t="str">
        <f>IF(ISERROR(VLOOKUP($B10,'[1]Full Matrix'!$B$3:$BD$729,MATCH(C$2,'[1]Full Matrix'!$B$2:$BD$2,0),FALSE)),"",VLOOKUP($B10,'[1]Full Matrix'!$B$3:$BD$729,MATCH(C$2,'[1]Full Matrix'!$B$2:$BD$2,0),FALSE))</f>
        <v>WXGA LCD, 4200 Lumen, 1.7x zoom, 10,000/20,000 hour lamp projector - Dual HDMI, MultiPresenter, 7.1 lbs., 3 Year Warranty (Suggested Replacement Model for the NP-ME372W)</v>
      </c>
      <c r="D10" s="15">
        <f>IF(ISERROR(VLOOKUP($B10,'[1]Full Matrix'!$B$3:$BD$729,MATCH(D$2,'[1]Full Matrix'!$B$2:$BD$2,0),FALSE)),"",VLOOKUP($B10,'[1]Full Matrix'!$B$3:$BD$729,MATCH(D$2,'[1]Full Matrix'!$B$2:$BD$2,0),FALSE))</f>
        <v>1179</v>
      </c>
    </row>
    <row r="11" spans="1:4" ht="46.8" x14ac:dyDescent="0.3">
      <c r="A11" s="12" t="s">
        <v>4</v>
      </c>
      <c r="B11" s="13" t="s">
        <v>12</v>
      </c>
      <c r="C11" s="16" t="str">
        <f>IF(ISERROR(VLOOKUP($B11,'[1]Full Matrix'!$B$3:$BD$729,MATCH(C$2,'[1]Full Matrix'!$B$2:$BD$2,0),FALSE)),"",VLOOKUP($B11,'[1]Full Matrix'!$B$3:$BD$729,MATCH(C$2,'[1]Full Matrix'!$B$2:$BD$2,0),FALSE))</f>
        <v>WUXGA LCD, 3800 Lumen, 1.6x zoom, 10,000 hour lamp projector - Dual HDMI, VGA, MultiPresenter, USB Viewer Capability, Closed Captioning, 7.7 lbs., 3 Year Warranty (Suggested Replacement Model for the NP-M403H, NP-V302H) LIMITED AVAILABILITY</v>
      </c>
      <c r="D11" s="15">
        <f>IF(ISERROR(VLOOKUP($B11,'[1]Full Matrix'!$B$3:$BD$729,MATCH(D$2,'[1]Full Matrix'!$B$2:$BD$2,0),FALSE)),"",VLOOKUP($B11,'[1]Full Matrix'!$B$3:$BD$729,MATCH(D$2,'[1]Full Matrix'!$B$2:$BD$2,0),FALSE))</f>
        <v>1569</v>
      </c>
    </row>
    <row r="12" spans="1:4" ht="35.4" x14ac:dyDescent="0.3">
      <c r="A12" s="12" t="s">
        <v>4</v>
      </c>
      <c r="B12" s="13" t="s">
        <v>13</v>
      </c>
      <c r="C12" s="14" t="str">
        <f>IF(ISERROR(VLOOKUP($B12,'[1]Full Matrix'!$B$3:$BD$729,MATCH(C$2,'[1]Full Matrix'!$B$2:$BD$2,0),FALSE)),"",VLOOKUP($B12,'[1]Full Matrix'!$B$3:$BD$729,MATCH(C$2,'[1]Full Matrix'!$B$2:$BD$2,0),FALSE))</f>
        <v>WUXGA LCD, 4000 Lumen, 1.6x zoom, 10,000/20,000 hour lamp projector - Dual HDMI, MultiPresenter, 7.7 lbs., 3 Year Warranty (Suggested Replacement Model for the NP-ME382U)</v>
      </c>
      <c r="D12" s="15">
        <f>IF(ISERROR(VLOOKUP($B12,'[1]Full Matrix'!$B$3:$BD$729,MATCH(D$2,'[1]Full Matrix'!$B$2:$BD$2,0),FALSE)),"",VLOOKUP($B12,'[1]Full Matrix'!$B$3:$BD$729,MATCH(D$2,'[1]Full Matrix'!$B$2:$BD$2,0),FALSE))</f>
        <v>1569</v>
      </c>
    </row>
    <row r="13" spans="1:4" ht="24" x14ac:dyDescent="0.3">
      <c r="A13" s="12" t="s">
        <v>4</v>
      </c>
      <c r="B13" s="13" t="s">
        <v>14</v>
      </c>
      <c r="C13" s="14" t="str">
        <f>IF(ISERROR(VLOOKUP($B13,'[1]Full Matrix'!$B$3:$BD$729,MATCH(C$2,'[1]Full Matrix'!$B$2:$BD$2,0),FALSE)),"",VLOOKUP($B13,'[1]Full Matrix'!$B$3:$BD$729,MATCH(C$2,'[1]Full Matrix'!$B$2:$BD$2,0),FALSE))</f>
        <v xml:space="preserve">WXGA DLP, 4300 Lumen, 1.6x zoom, 30,000 hour laser projector - Lens Shift, Dual HDMI, VGA, 9.7 lbs., 5 Year Warranty </v>
      </c>
      <c r="D13" s="15">
        <f>IF(ISERROR(VLOOKUP($B13,'[1]Full Matrix'!$B$3:$BD$729,MATCH(D$2,'[1]Full Matrix'!$B$2:$BD$2,0),FALSE)),"",VLOOKUP($B13,'[1]Full Matrix'!$B$3:$BD$729,MATCH(D$2,'[1]Full Matrix'!$B$2:$BD$2,0),FALSE))</f>
        <v>1999</v>
      </c>
    </row>
    <row r="14" spans="1:4" ht="24.6" thickBot="1" x14ac:dyDescent="0.35">
      <c r="A14" s="12" t="s">
        <v>4</v>
      </c>
      <c r="B14" s="13" t="s">
        <v>15</v>
      </c>
      <c r="C14" s="14" t="str">
        <f>IF(ISERROR(VLOOKUP($B14,'[1]Full Matrix'!$B$3:$BD$729,MATCH(C$2,'[1]Full Matrix'!$B$2:$BD$2,0),FALSE)),"",VLOOKUP($B14,'[1]Full Matrix'!$B$3:$BD$729,MATCH(C$2,'[1]Full Matrix'!$B$2:$BD$2,0),FALSE))</f>
        <v xml:space="preserve">FHD DLP, 3800 Lumen, 1.6x zoom, 30,000 hour laser projector - Lens Shift, Dual HDMI, VGA, 9.7 lbs., 5 Year Warranty </v>
      </c>
      <c r="D14" s="15">
        <f>IF(ISERROR(VLOOKUP($B14,'[1]Full Matrix'!$B$3:$BD$729,MATCH(D$2,'[1]Full Matrix'!$B$2:$BD$2,0),FALSE)),"",VLOOKUP($B14,'[1]Full Matrix'!$B$3:$BD$729,MATCH(D$2,'[1]Full Matrix'!$B$2:$BD$2,0),FALSE))</f>
        <v>2399</v>
      </c>
    </row>
    <row r="15" spans="1:4" s="11" customFormat="1" ht="16.8" thickTop="1" thickBot="1" x14ac:dyDescent="0.3">
      <c r="A15" s="7" t="s">
        <v>16</v>
      </c>
      <c r="B15" s="8"/>
      <c r="C15" s="9"/>
      <c r="D15" s="10"/>
    </row>
    <row r="16" spans="1:4" ht="36" thickTop="1" x14ac:dyDescent="0.3">
      <c r="A16" s="12" t="s">
        <v>16</v>
      </c>
      <c r="B16" s="13" t="s">
        <v>17</v>
      </c>
      <c r="C16" s="14" t="str">
        <f>IF(ISERROR(VLOOKUP($B16,'[1]Full Matrix'!$B$3:$BD$729,MATCH(C$2,'[1]Full Matrix'!$B$2:$BD$2,0),FALSE)),"",VLOOKUP($B16,'[1]Full Matrix'!$B$3:$BD$729,MATCH(C$2,'[1]Full Matrix'!$B$2:$BD$2,0),FALSE))</f>
        <v>XGA, LCD, 3600 Lumen Ultra Short Throw Projector w/16W speaker, Closed Captioning and RJ-45, 12.6 lbs., 3 Year Warranty (Suggested Replacement Model for the NP-UM330X, NP-M333XS)</v>
      </c>
      <c r="D16" s="15">
        <f>IF(ISERROR(VLOOKUP($B16,'[1]Full Matrix'!$B$3:$BD$729,MATCH(D$2,'[1]Full Matrix'!$B$2:$BD$2,0),FALSE)),"",VLOOKUP($B16,'[1]Full Matrix'!$B$3:$BD$729,MATCH(D$2,'[1]Full Matrix'!$B$2:$BD$2,0),FALSE))</f>
        <v>1499</v>
      </c>
    </row>
    <row r="17" spans="1:4" ht="46.8" x14ac:dyDescent="0.3">
      <c r="A17" s="12" t="s">
        <v>16</v>
      </c>
      <c r="B17" s="13" t="s">
        <v>18</v>
      </c>
      <c r="C17" s="14" t="str">
        <f>IF(ISERROR(VLOOKUP($B17,'[1]Full Matrix'!$B$3:$BD$729,MATCH(C$2,'[1]Full Matrix'!$B$2:$BD$2,0),FALSE)),"",VLOOKUP($B17,'[1]Full Matrix'!$B$3:$BD$729,MATCH(C$2,'[1]Full Matrix'!$B$2:$BD$2,0),FALSE))</f>
        <v>XGA, LCD, 3600 Lumen Ultra Short Throw Projector w/16W speaker, Closed Captioning and RJ-45, 47.8 lbs., Includes NP04WK1 wall mount, 3 Year Warranty (Suggested Replacement Model for the NP-UM330X-WK)</v>
      </c>
      <c r="D17" s="15">
        <f>IF(ISERROR(VLOOKUP($B17,'[1]Full Matrix'!$B$3:$BD$729,MATCH(D$2,'[1]Full Matrix'!$B$2:$BD$2,0),FALSE)),"",VLOOKUP($B17,'[1]Full Matrix'!$B$3:$BD$729,MATCH(D$2,'[1]Full Matrix'!$B$2:$BD$2,0),FALSE))</f>
        <v>1718</v>
      </c>
    </row>
    <row r="18" spans="1:4" ht="58.2" x14ac:dyDescent="0.3">
      <c r="A18" s="12" t="s">
        <v>16</v>
      </c>
      <c r="B18" s="13" t="s">
        <v>19</v>
      </c>
      <c r="C18" s="14" t="str">
        <f>IF(ISERROR(VLOOKUP($B18,'[1]Full Matrix'!$B$3:$BD$729,MATCH(C$2,'[1]Full Matrix'!$B$2:$BD$2,0),FALSE)),"",VLOOKUP($B18,'[1]Full Matrix'!$B$3:$BD$729,MATCH(C$2,'[1]Full Matrix'!$B$2:$BD$2,0),FALSE))</f>
        <v>XGA, LCD, 3600 Lumen Ultra Short Throw INTERACTIVE Projector w/16W speaker, Closed Captioning and RJ-45, 47.8 lbs., Includes NP04Wi Interactive module and NP04WK1 wall mount, 3 Year Warranty (Suggested Replacement Model for the NP-UM330Xi-WK and the NP-UM330Xi2-WK)</v>
      </c>
      <c r="D18" s="15">
        <f>IF(ISERROR(VLOOKUP($B18,'[1]Full Matrix'!$B$3:$BD$729,MATCH(D$2,'[1]Full Matrix'!$B$2:$BD$2,0),FALSE)),"",VLOOKUP($B18,'[1]Full Matrix'!$B$3:$BD$729,MATCH(D$2,'[1]Full Matrix'!$B$2:$BD$2,0),FALSE))</f>
        <v>2099</v>
      </c>
    </row>
    <row r="19" spans="1:4" ht="58.2" x14ac:dyDescent="0.3">
      <c r="A19" s="12" t="s">
        <v>16</v>
      </c>
      <c r="B19" s="13" t="s">
        <v>20</v>
      </c>
      <c r="C19" s="14" t="str">
        <f>IF(ISERROR(VLOOKUP($B19,'[1]Full Matrix'!$B$3:$BD$729,MATCH(C$2,'[1]Full Matrix'!$B$2:$BD$2,0),FALSE)),"",VLOOKUP($B19,'[1]Full Matrix'!$B$3:$BD$729,MATCH(C$2,'[1]Full Matrix'!$B$2:$BD$2,0),FALSE))</f>
        <v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
      <c r="D19" s="15">
        <f>IF(ISERROR(VLOOKUP($B19,'[1]Full Matrix'!$B$3:$BD$729,MATCH(D$2,'[1]Full Matrix'!$B$2:$BD$2,0),FALSE)),"",VLOOKUP($B19,'[1]Full Matrix'!$B$3:$BD$729,MATCH(D$2,'[1]Full Matrix'!$B$2:$BD$2,0),FALSE))</f>
        <v>2398</v>
      </c>
    </row>
    <row r="20" spans="1:4" ht="35.4" x14ac:dyDescent="0.3">
      <c r="A20" s="12" t="s">
        <v>16</v>
      </c>
      <c r="B20" s="13" t="s">
        <v>21</v>
      </c>
      <c r="C20" s="14" t="str">
        <f>IF(ISERROR(VLOOKUP($B20,'[1]Full Matrix'!$B$3:$BD$729,MATCH(C$2,'[1]Full Matrix'!$B$2:$BD$2,0),FALSE)),"",VLOOKUP($B20,'[1]Full Matrix'!$B$3:$BD$729,MATCH(C$2,'[1]Full Matrix'!$B$2:$BD$2,0),FALSE))</f>
        <v>WXGA, LCD, 3500 Lumen Ultra Short Throw Projector w/16W speaker, Closed Captioning and RJ-45, 12.6 lbs., 3 Year Warranty (Suggested Replacement Model for the NP-UM330W)</v>
      </c>
      <c r="D20" s="15">
        <f>IF(ISERROR(VLOOKUP($B20,'[1]Full Matrix'!$B$3:$BD$729,MATCH(D$2,'[1]Full Matrix'!$B$2:$BD$2,0),FALSE)),"",VLOOKUP($B20,'[1]Full Matrix'!$B$3:$BD$729,MATCH(D$2,'[1]Full Matrix'!$B$2:$BD$2,0),FALSE))</f>
        <v>1699</v>
      </c>
    </row>
    <row r="21" spans="1:4" ht="46.8" x14ac:dyDescent="0.3">
      <c r="A21" s="12" t="s">
        <v>16</v>
      </c>
      <c r="B21" s="13" t="s">
        <v>22</v>
      </c>
      <c r="C21" s="14" t="str">
        <f>IF(ISERROR(VLOOKUP($B21,'[1]Full Matrix'!$B$3:$BD$729,MATCH(C$2,'[1]Full Matrix'!$B$2:$BD$2,0),FALSE)),"",VLOOKUP($B21,'[1]Full Matrix'!$B$3:$BD$729,MATCH(C$2,'[1]Full Matrix'!$B$2:$BD$2,0),FALSE))</f>
        <v>WXGA, LCD, 3500 Lumen Ultra Short Throw Projector w/16W speaker, Closed Captioning and RJ-45, 47.8 lbs., Includes NP04WK1 wall mount, 3 Year Warranty (Suggested Replacement Model for the NP-UM330W-WK)</v>
      </c>
      <c r="D21" s="15">
        <f>IF(ISERROR(VLOOKUP($B21,'[1]Full Matrix'!$B$3:$BD$729,MATCH(D$2,'[1]Full Matrix'!$B$2:$BD$2,0),FALSE)),"",VLOOKUP($B21,'[1]Full Matrix'!$B$3:$BD$729,MATCH(D$2,'[1]Full Matrix'!$B$2:$BD$2,0),FALSE))</f>
        <v>1918</v>
      </c>
    </row>
    <row r="22" spans="1:4" ht="58.2" x14ac:dyDescent="0.3">
      <c r="A22" s="12" t="s">
        <v>16</v>
      </c>
      <c r="B22" s="13" t="s">
        <v>23</v>
      </c>
      <c r="C22" s="14" t="str">
        <f>IF(ISERROR(VLOOKUP($B22,'[1]Full Matrix'!$B$3:$BD$729,MATCH(C$2,'[1]Full Matrix'!$B$2:$BD$2,0),FALSE)),"",VLOOKUP($B22,'[1]Full Matrix'!$B$3:$BD$729,MATCH(C$2,'[1]Full Matrix'!$B$2:$BD$2,0),FALSE))</f>
        <v>WXGA, LCD, 3500 Lumen Ultra Short Throw INTERACTIVE Projector w/16W speaker, Closed Captioning and RJ-45, 47.8 lbs., Includes NP04Wi Interactive module and NP04WK1 wall mount, 3 Year Warranty (Suggested Replacement Model for the NP-UM330Wi-WK and the NP-UM330Wi2-WK)</v>
      </c>
      <c r="D22" s="15">
        <f>IF(ISERROR(VLOOKUP($B22,'[1]Full Matrix'!$B$3:$BD$729,MATCH(D$2,'[1]Full Matrix'!$B$2:$BD$2,0),FALSE)),"",VLOOKUP($B22,'[1]Full Matrix'!$B$3:$BD$729,MATCH(D$2,'[1]Full Matrix'!$B$2:$BD$2,0),FALSE))</f>
        <v>2299</v>
      </c>
    </row>
    <row r="23" spans="1:4" ht="58.2" x14ac:dyDescent="0.3">
      <c r="A23" s="12" t="s">
        <v>16</v>
      </c>
      <c r="B23" s="13" t="s">
        <v>24</v>
      </c>
      <c r="C23" s="14" t="str">
        <f>IF(ISERROR(VLOOKUP($B23,'[1]Full Matrix'!$B$3:$BD$729,MATCH(C$2,'[1]Full Matrix'!$B$2:$BD$2,0),FALSE)),"",VLOOKUP($B23,'[1]Full Matrix'!$B$3:$BD$729,MATCH(C$2,'[1]Full Matrix'!$B$2:$BD$2,0),FALSE))</f>
        <v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
      <c r="D23" s="15">
        <f>IF(ISERROR(VLOOKUP($B23,'[1]Full Matrix'!$B$3:$BD$729,MATCH(D$2,'[1]Full Matrix'!$B$2:$BD$2,0),FALSE)),"",VLOOKUP($B23,'[1]Full Matrix'!$B$3:$BD$729,MATCH(D$2,'[1]Full Matrix'!$B$2:$BD$2,0),FALSE))</f>
        <v>2598</v>
      </c>
    </row>
    <row r="24" spans="1:4" ht="24" x14ac:dyDescent="0.3">
      <c r="A24" s="12" t="s">
        <v>16</v>
      </c>
      <c r="B24" s="13" t="s">
        <v>25</v>
      </c>
      <c r="C24" s="14" t="str">
        <f>IF(ISERROR(VLOOKUP($B24,'[1]Full Matrix'!$B$3:$BD$729,MATCH(C$2,'[1]Full Matrix'!$B$2:$BD$2,0),FALSE)),"",VLOOKUP($B24,'[1]Full Matrix'!$B$3:$BD$729,MATCH(C$2,'[1]Full Matrix'!$B$2:$BD$2,0),FALSE))</f>
        <v>WXGA, LCD, HLD LED Light Source, 3800 Lumen Ultra Short Throw Projector, 5 Year Warranty</v>
      </c>
      <c r="D24" s="15">
        <f>IF(ISERROR(VLOOKUP($B24,'[1]Full Matrix'!$B$3:$BD$729,MATCH(D$2,'[1]Full Matrix'!$B$2:$BD$2,0),FALSE)),"",VLOOKUP($B24,'[1]Full Matrix'!$B$3:$BD$729,MATCH(D$2,'[1]Full Matrix'!$B$2:$BD$2,0),FALSE))</f>
        <v>2299</v>
      </c>
    </row>
    <row r="25" spans="1:4" ht="24.6" thickBot="1" x14ac:dyDescent="0.35">
      <c r="A25" s="12" t="s">
        <v>16</v>
      </c>
      <c r="B25" s="13" t="s">
        <v>26</v>
      </c>
      <c r="C25" s="14" t="str">
        <f>IF(ISERROR(VLOOKUP($B25,'[1]Full Matrix'!$B$3:$BD$729,MATCH(C$2,'[1]Full Matrix'!$B$2:$BD$2,0),FALSE)),"",VLOOKUP($B25,'[1]Full Matrix'!$B$3:$BD$729,MATCH(C$2,'[1]Full Matrix'!$B$2:$BD$2,0),FALSE))</f>
        <v>WXGA, LCD, HLD LED Light Source, 3800 Lumen Ultra Short Throw Projector, Includes NP06WK1 Wall Mount, 5 Year Warranty</v>
      </c>
      <c r="D25" s="15">
        <f>IF(ISERROR(VLOOKUP($B25,'[1]Full Matrix'!$B$3:$BD$729,MATCH(D$2,'[1]Full Matrix'!$B$2:$BD$2,0),FALSE)),"",VLOOKUP($B25,'[1]Full Matrix'!$B$3:$BD$729,MATCH(D$2,'[1]Full Matrix'!$B$2:$BD$2,0),FALSE))</f>
        <v>2399</v>
      </c>
    </row>
    <row r="26" spans="1:4" s="11" customFormat="1" ht="16.8" thickTop="1" thickBot="1" x14ac:dyDescent="0.3">
      <c r="A26" s="7" t="s">
        <v>27</v>
      </c>
      <c r="B26" s="8"/>
      <c r="C26" s="9"/>
      <c r="D26" s="10"/>
    </row>
    <row r="27" spans="1:4" ht="58.8" thickTop="1" x14ac:dyDescent="0.3">
      <c r="A27" s="12" t="s">
        <v>27</v>
      </c>
      <c r="B27" s="13" t="s">
        <v>28</v>
      </c>
      <c r="C27" s="14" t="str">
        <f>IF(ISERROR(VLOOKUP($B27,'[1]Full Matrix'!$B$3:$BD$729,MATCH(C$2,'[1]Full Matrix'!$B$2:$BD$2,0),FALSE)),"",VLOOKUP($B27,'[1]Full Matrix'!$B$3:$BD$729,MATCH(C$2,'[1]Full Matrix'!$B$2:$BD$2,0),FALSE))</f>
        <v>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v>
      </c>
      <c r="D27" s="15">
        <f>IF(ISERROR(VLOOKUP($B27,'[1]Full Matrix'!$B$3:$BD$729,MATCH(D$2,'[1]Full Matrix'!$B$2:$BD$2,0),FALSE)),"",VLOOKUP($B27,'[1]Full Matrix'!$B$3:$BD$729,MATCH(D$2,'[1]Full Matrix'!$B$2:$BD$2,0),FALSE))</f>
        <v>2599</v>
      </c>
    </row>
    <row r="28" spans="1:4" ht="58.2" x14ac:dyDescent="0.3">
      <c r="A28" s="12" t="s">
        <v>27</v>
      </c>
      <c r="B28" s="13" t="s">
        <v>29</v>
      </c>
      <c r="C28" s="14" t="str">
        <f>IF(ISERROR(VLOOKUP($B28,'[1]Full Matrix'!$B$3:$BD$729,MATCH(C$2,'[1]Full Matrix'!$B$2:$BD$2,0),FALSE)),"",VLOOKUP($B28,'[1]Full Matrix'!$B$3:$BD$729,MATCH(C$2,'[1]Full Matrix'!$B$2:$BD$2,0),FALSE))</f>
        <v>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v>
      </c>
      <c r="D28" s="15">
        <f>IF(ISERROR(VLOOKUP($B28,'[1]Full Matrix'!$B$3:$BD$729,MATCH(D$2,'[1]Full Matrix'!$B$2:$BD$2,0),FALSE)),"",VLOOKUP($B28,'[1]Full Matrix'!$B$3:$BD$729,MATCH(D$2,'[1]Full Matrix'!$B$2:$BD$2,0),FALSE))</f>
        <v>3499</v>
      </c>
    </row>
    <row r="29" spans="1:4" ht="58.2" x14ac:dyDescent="0.3">
      <c r="A29" s="12" t="s">
        <v>27</v>
      </c>
      <c r="B29" s="13" t="s">
        <v>30</v>
      </c>
      <c r="C29" s="14" t="str">
        <f>IF(ISERROR(VLOOKUP($B29,'[1]Full Matrix'!$B$3:$BD$729,MATCH(C$2,'[1]Full Matrix'!$B$2:$BD$2,0),FALSE)),"",VLOOKUP($B29,'[1]Full Matrix'!$B$3:$BD$729,MATCH(C$2,'[1]Full Matrix'!$B$2:$BD$2,0),FALSE))</f>
        <v>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v>
      </c>
      <c r="D29" s="15">
        <f>IF(ISERROR(VLOOKUP($B29,'[1]Full Matrix'!$B$3:$BD$729,MATCH(D$2,'[1]Full Matrix'!$B$2:$BD$2,0),FALSE)),"",VLOOKUP($B29,'[1]Full Matrix'!$B$3:$BD$729,MATCH(D$2,'[1]Full Matrix'!$B$2:$BD$2,0),FALSE))</f>
        <v>2899</v>
      </c>
    </row>
    <row r="30" spans="1:4" ht="58.2" x14ac:dyDescent="0.3">
      <c r="A30" s="12" t="s">
        <v>27</v>
      </c>
      <c r="B30" s="13" t="s">
        <v>31</v>
      </c>
      <c r="C30" s="14" t="str">
        <f>IF(ISERROR(VLOOKUP($B30,'[1]Full Matrix'!$B$3:$BD$729,MATCH(C$2,'[1]Full Matrix'!$B$2:$BD$2,0),FALSE)),"",VLOOKUP($B30,'[1]Full Matrix'!$B$3:$BD$729,MATCH(C$2,'[1]Full Matrix'!$B$2:$BD$2,0),FALSE))</f>
        <v>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v>
      </c>
      <c r="D30" s="15">
        <f>IF(ISERROR(VLOOKUP($B30,'[1]Full Matrix'!$B$3:$BD$729,MATCH(D$2,'[1]Full Matrix'!$B$2:$BD$2,0),FALSE)),"",VLOOKUP($B30,'[1]Full Matrix'!$B$3:$BD$729,MATCH(D$2,'[1]Full Matrix'!$B$2:$BD$2,0),FALSE))</f>
        <v>3499</v>
      </c>
    </row>
    <row r="31" spans="1:4" ht="35.4" x14ac:dyDescent="0.3">
      <c r="A31" s="12" t="s">
        <v>27</v>
      </c>
      <c r="B31" s="13" t="s">
        <v>32</v>
      </c>
      <c r="C31" s="14" t="str">
        <f>IF(ISERROR(VLOOKUP($B31,'[1]Full Matrix'!$B$3:$BD$729,MATCH(C$2,'[1]Full Matrix'!$B$2:$BD$2,0),FALSE)),"",VLOOKUP($B31,'[1]Full Matrix'!$B$3:$BD$729,MATCH(C$2,'[1]Full Matrix'!$B$2:$BD$2,0),FALSE))</f>
        <v xml:space="preserve">4K UHD DLP, Laser Light Source, 20,000 hours light source life, 5000 Lumen Entry Installation Projector - Lens Shift, HDBaseT, Dual HDMI, 25.4 lbs., 5 Year Warranty </v>
      </c>
      <c r="D31" s="15">
        <f>IF(ISERROR(VLOOKUP($B31,'[1]Full Matrix'!$B$3:$BD$729,MATCH(D$2,'[1]Full Matrix'!$B$2:$BD$2,0),FALSE)),"",VLOOKUP($B31,'[1]Full Matrix'!$B$3:$BD$729,MATCH(D$2,'[1]Full Matrix'!$B$2:$BD$2,0),FALSE))</f>
        <v>7449</v>
      </c>
    </row>
    <row r="32" spans="1:4" ht="58.2" x14ac:dyDescent="0.3">
      <c r="A32" s="12" t="s">
        <v>27</v>
      </c>
      <c r="B32" s="13" t="s">
        <v>33</v>
      </c>
      <c r="C32" s="14" t="str">
        <f>IF(ISERROR(VLOOKUP($B32,'[1]Full Matrix'!$B$3:$BD$729,MATCH(C$2,'[1]Full Matrix'!$B$2:$BD$2,0),FALSE)),"",VLOOKUP($B32,'[1]Full Matrix'!$B$3:$BD$729,MATCH(C$2,'[1]Full Matrix'!$B$2:$BD$2,0),FALSE))</f>
        <v>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v>
      </c>
      <c r="D32" s="15">
        <f>IF(ISERROR(VLOOKUP($B32,'[1]Full Matrix'!$B$3:$BD$729,MATCH(D$2,'[1]Full Matrix'!$B$2:$BD$2,0),FALSE)),"",VLOOKUP($B32,'[1]Full Matrix'!$B$3:$BD$729,MATCH(D$2,'[1]Full Matrix'!$B$2:$BD$2,0),FALSE))</f>
        <v>4999</v>
      </c>
    </row>
    <row r="33" spans="1:4" ht="46.8" x14ac:dyDescent="0.3">
      <c r="A33" s="12" t="s">
        <v>27</v>
      </c>
      <c r="B33" s="13" t="s">
        <v>34</v>
      </c>
      <c r="C33" s="14" t="str">
        <f>IF(ISERROR(VLOOKUP($B33,'[1]Full Matrix'!$B$3:$BD$729,MATCH(C$2,'[1]Full Matrix'!$B$2:$BD$2,0),FALSE)),"",VLOOKUP($B33,'[1]Full Matrix'!$B$3:$BD$729,MATCH(C$2,'[1]Full Matrix'!$B$2:$BD$2,0),FALSE))</f>
        <v>WUXGA LCD, Laser Light Source, 20,000 hours light source life, 5200 Lumen Entry Installation Projector - Lens Shift, HDBaseT, Dual HDMI, VGA, MultiPresenter, USB Viewer Capability, 21.3 lbs., 5 Year Warranty (Suggested Replacement Model for the NP-P502HL-2)</v>
      </c>
      <c r="D33" s="15">
        <f>IF(ISERROR(VLOOKUP($B33,'[1]Full Matrix'!$B$3:$BD$729,MATCH(D$2,'[1]Full Matrix'!$B$2:$BD$2,0),FALSE)),"",VLOOKUP($B33,'[1]Full Matrix'!$B$3:$BD$729,MATCH(D$2,'[1]Full Matrix'!$B$2:$BD$2,0),FALSE))</f>
        <v>5999</v>
      </c>
    </row>
    <row r="34" spans="1:4" ht="35.4" x14ac:dyDescent="0.3">
      <c r="A34" s="12" t="s">
        <v>27</v>
      </c>
      <c r="B34" s="13" t="s">
        <v>35</v>
      </c>
      <c r="C34" s="14" t="str">
        <f>IF(ISERROR(VLOOKUP($B34,'[1]Full Matrix'!$B$3:$BD$729,MATCH(C$2,'[1]Full Matrix'!$B$2:$BD$2,0),FALSE)),"",VLOOKUP($B34,'[1]Full Matrix'!$B$3:$BD$729,MATCH(C$2,'[1]Full Matrix'!$B$2:$BD$2,0),FALSE))</f>
        <v xml:space="preserve">WUXGA LCD, Laser Light Source, 20,000 hours light source life, 6000 Lumen Entry Installation Projector - Lens Shift, HDBaseT, Dual HDMI, VGA, MultiPresenter, USB Viewer Capability, 21.4 lbs., 5 Year Warranty </v>
      </c>
      <c r="D34" s="15">
        <f>IF(ISERROR(VLOOKUP($B34,'[1]Full Matrix'!$B$3:$BD$729,MATCH(D$2,'[1]Full Matrix'!$B$2:$BD$2,0),FALSE)),"",VLOOKUP($B34,'[1]Full Matrix'!$B$3:$BD$729,MATCH(D$2,'[1]Full Matrix'!$B$2:$BD$2,0),FALSE))</f>
        <v>6299</v>
      </c>
    </row>
    <row r="35" spans="1:4" ht="35.4" x14ac:dyDescent="0.3">
      <c r="A35" s="12" t="s">
        <v>27</v>
      </c>
      <c r="B35" s="13" t="s">
        <v>36</v>
      </c>
      <c r="C35" s="14" t="str">
        <f>IF(ISERROR(VLOOKUP($B35,'[1]Full Matrix'!$B$3:$BD$729,MATCH(C$2,'[1]Full Matrix'!$B$2:$BD$2,0),FALSE)),"",VLOOKUP($B35,'[1]Full Matrix'!$B$3:$BD$729,MATCH(C$2,'[1]Full Matrix'!$B$2:$BD$2,0),FALSE))</f>
        <v>WXGA LCD, Laser Light Source, 20,000 hours light source life, 4500 Lumen Entry Installation Projector - Lens Shift, Dual HDMI, VGA, MultiPresenter, USB Viewer Capability,  20.7 lbs., 5 Year Warranty</v>
      </c>
      <c r="D35" s="15">
        <f>IF(ISERROR(VLOOKUP($B35,'[1]Full Matrix'!$B$3:$BD$729,MATCH(D$2,'[1]Full Matrix'!$B$2:$BD$2,0),FALSE)),"",VLOOKUP($B35,'[1]Full Matrix'!$B$3:$BD$729,MATCH(D$2,'[1]Full Matrix'!$B$2:$BD$2,0),FALSE))</f>
        <v>2999</v>
      </c>
    </row>
    <row r="36" spans="1:4" ht="47.4" thickBot="1" x14ac:dyDescent="0.35">
      <c r="A36" s="12" t="s">
        <v>27</v>
      </c>
      <c r="B36" s="13" t="s">
        <v>37</v>
      </c>
      <c r="C36" s="16" t="str">
        <f>IF(ISERROR(VLOOKUP($B36,'[1]Full Matrix'!$B$3:$BD$729,MATCH(C$2,'[1]Full Matrix'!$B$2:$BD$2,0),FALSE)),"",VLOOKUP($B36,'[1]Full Matrix'!$B$3:$BD$729,MATCH(C$2,'[1]Full Matrix'!$B$2:$BD$2,0),FALSE))</f>
        <v>WUXGA LCD, Laser Light Source, 20,000 hours light source life, 4500 Lumen Entry Installation Projector - Lens Shift, Dual HDMI, VGA, MultiPresenter, USB Viewer Capability,  20.7 lbs., 5 Year Warranty NO LONGER ACCEPTING ORDERS</v>
      </c>
      <c r="D36" s="15">
        <f>IF(ISERROR(VLOOKUP($B36,'[1]Full Matrix'!$B$3:$BD$729,MATCH(D$2,'[1]Full Matrix'!$B$2:$BD$2,0),FALSE)),"",VLOOKUP($B36,'[1]Full Matrix'!$B$3:$BD$729,MATCH(D$2,'[1]Full Matrix'!$B$2:$BD$2,0),FALSE))</f>
        <v>3499</v>
      </c>
    </row>
    <row r="37" spans="1:4" s="11" customFormat="1" ht="16.8" thickTop="1" thickBot="1" x14ac:dyDescent="0.3">
      <c r="A37" s="7" t="s">
        <v>38</v>
      </c>
      <c r="B37" s="8"/>
      <c r="C37" s="9"/>
      <c r="D37" s="10"/>
    </row>
    <row r="38" spans="1:4" ht="81.599999999999994" thickTop="1" x14ac:dyDescent="0.3">
      <c r="A38" s="12" t="s">
        <v>38</v>
      </c>
      <c r="B38" s="13" t="s">
        <v>39</v>
      </c>
      <c r="C38" s="14" t="str">
        <f>IF(ISERROR(VLOOKUP($B38,'[1]Full Matrix'!$B$3:$BD$729,MATCH(C$2,'[1]Full Matrix'!$B$2:$BD$2,0),FALSE)),"",VLOOKUP($B38,'[1]Full Matrix'!$B$3:$BD$729,MATCH(C$2,'[1]Full Matrix'!$B$2:$BD$2,0),FALSE))</f>
        <v>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38" s="15">
        <f>IF(ISERROR(VLOOKUP($B38,'[1]Full Matrix'!$B$3:$BD$729,MATCH(D$2,'[1]Full Matrix'!$B$2:$BD$2,0),FALSE)),"",VLOOKUP($B38,'[1]Full Matrix'!$B$3:$BD$729,MATCH(D$2,'[1]Full Matrix'!$B$2:$BD$2,0),FALSE))</f>
        <v>5999</v>
      </c>
    </row>
    <row r="39" spans="1:4" ht="35.4" x14ac:dyDescent="0.3">
      <c r="A39" s="12" t="s">
        <v>38</v>
      </c>
      <c r="B39" s="13" t="s">
        <v>40</v>
      </c>
      <c r="C39" s="14" t="str">
        <f>IF(ISERROR(VLOOKUP($B39,'[1]Full Matrix'!$B$3:$BD$729,MATCH(C$2,'[1]Full Matrix'!$B$2:$BD$2,0),FALSE)),"",VLOOKUP($B39,'[1]Full Matrix'!$B$3:$BD$729,MATCH(C$2,'[1]Full Matrix'!$B$2:$BD$2,0),FALSE))</f>
        <v>NP-PA653U with NP41ZL lens.  Bundle includes PA653U projector and NP41ZL lens, 3 Year Warranty (Can only be sold to authorized integrators and cannot be sold on the internet)</v>
      </c>
      <c r="D39" s="15">
        <f>IF(ISERROR(VLOOKUP($B39,'[1]Full Matrix'!$B$3:$BD$729,MATCH(D$2,'[1]Full Matrix'!$B$2:$BD$2,0),FALSE)),"",VLOOKUP($B39,'[1]Full Matrix'!$B$3:$BD$729,MATCH(D$2,'[1]Full Matrix'!$B$2:$BD$2,0),FALSE))</f>
        <v>7299</v>
      </c>
    </row>
    <row r="40" spans="1:4" ht="92.4" x14ac:dyDescent="0.3">
      <c r="A40" s="12" t="s">
        <v>38</v>
      </c>
      <c r="B40" s="13" t="s">
        <v>41</v>
      </c>
      <c r="C40" s="14" t="str">
        <f>IF(ISERROR(VLOOKUP($B40,'[1]Full Matrix'!$B$3:$BD$729,MATCH(C$2,'[1]Full Matrix'!$B$2:$BD$2,0),FALSE)),"",VLOOKUP($B40,'[1]Full Matrix'!$B$3:$BD$729,MATCH(C$2,'[1]Full Matrix'!$B$2:$BD$2,0),FALSE))</f>
        <v>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v>
      </c>
      <c r="D40" s="15">
        <f>IF(ISERROR(VLOOKUP($B40,'[1]Full Matrix'!$B$3:$BD$729,MATCH(D$2,'[1]Full Matrix'!$B$2:$BD$2,0),FALSE)),"",VLOOKUP($B40,'[1]Full Matrix'!$B$3:$BD$729,MATCH(D$2,'[1]Full Matrix'!$B$2:$BD$2,0),FALSE))</f>
        <v>8559</v>
      </c>
    </row>
    <row r="41" spans="1:4" ht="35.4" x14ac:dyDescent="0.3">
      <c r="A41" s="12" t="s">
        <v>38</v>
      </c>
      <c r="B41" s="13" t="s">
        <v>42</v>
      </c>
      <c r="C41" s="14" t="str">
        <f>IF(ISERROR(VLOOKUP($B41,'[1]Full Matrix'!$B$3:$BD$729,MATCH(C$2,'[1]Full Matrix'!$B$2:$BD$2,0),FALSE)),"",VLOOKUP($B41,'[1]Full Matrix'!$B$3:$BD$729,MATCH(C$2,'[1]Full Matrix'!$B$2:$BD$2,0),FALSE))</f>
        <v>NP-PA703UL with NP41ZL lens.  Bundle includes PA703UL projector and NP41ZL lens, 5 Year Warranty (Can only be sold to authorized integrators and cannot be sold on the internet)</v>
      </c>
      <c r="D41" s="15">
        <f>IF(ISERROR(VLOOKUP($B41,'[1]Full Matrix'!$B$3:$BD$729,MATCH(D$2,'[1]Full Matrix'!$B$2:$BD$2,0),FALSE)),"",VLOOKUP($B41,'[1]Full Matrix'!$B$3:$BD$729,MATCH(D$2,'[1]Full Matrix'!$B$2:$BD$2,0),FALSE))</f>
        <v>8889</v>
      </c>
    </row>
    <row r="42" spans="1:4" ht="81" x14ac:dyDescent="0.3">
      <c r="A42" s="12" t="s">
        <v>38</v>
      </c>
      <c r="B42" s="13" t="s">
        <v>43</v>
      </c>
      <c r="C42" s="14" t="str">
        <f>IF(ISERROR(VLOOKUP($B42,'[1]Full Matrix'!$B$3:$BD$729,MATCH(C$2,'[1]Full Matrix'!$B$2:$BD$2,0),FALSE)),"",VLOOKUP($B42,'[1]Full Matrix'!$B$3:$BD$729,MATCH(C$2,'[1]Full Matrix'!$B$2:$BD$2,0),FALSE))</f>
        <v>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42" s="15">
        <f>IF(ISERROR(VLOOKUP($B42,'[1]Full Matrix'!$B$3:$BD$729,MATCH(D$2,'[1]Full Matrix'!$B$2:$BD$2,0),FALSE)),"",VLOOKUP($B42,'[1]Full Matrix'!$B$3:$BD$729,MATCH(D$2,'[1]Full Matrix'!$B$2:$BD$2,0),FALSE))</f>
        <v>7499</v>
      </c>
    </row>
    <row r="43" spans="1:4" ht="35.4" x14ac:dyDescent="0.3">
      <c r="A43" s="12" t="s">
        <v>38</v>
      </c>
      <c r="B43" s="13" t="s">
        <v>44</v>
      </c>
      <c r="C43" s="14" t="str">
        <f>IF(ISERROR(VLOOKUP($B43,'[1]Full Matrix'!$B$3:$BD$729,MATCH(C$2,'[1]Full Matrix'!$B$2:$BD$2,0),FALSE)),"",VLOOKUP($B43,'[1]Full Matrix'!$B$3:$BD$729,MATCH(C$2,'[1]Full Matrix'!$B$2:$BD$2,0),FALSE))</f>
        <v>NP-PA803U with NP41ZL lens.  Bundle includes PA803U projector and NP41ZL lens, 3 Year Warranty (Can only be sold to authorized integrators and cannot be sold on the internet)</v>
      </c>
      <c r="D43" s="15">
        <f>IF(ISERROR(VLOOKUP($B43,'[1]Full Matrix'!$B$3:$BD$729,MATCH(D$2,'[1]Full Matrix'!$B$2:$BD$2,0),FALSE)),"",VLOOKUP($B43,'[1]Full Matrix'!$B$3:$BD$729,MATCH(D$2,'[1]Full Matrix'!$B$2:$BD$2,0),FALSE))</f>
        <v>8349</v>
      </c>
    </row>
    <row r="44" spans="1:4" ht="92.4" x14ac:dyDescent="0.3">
      <c r="A44" s="12" t="s">
        <v>38</v>
      </c>
      <c r="B44" s="13" t="s">
        <v>45</v>
      </c>
      <c r="C44" s="14" t="str">
        <f>IF(ISERROR(VLOOKUP($B44,'[1]Full Matrix'!$B$3:$BD$729,MATCH(C$2,'[1]Full Matrix'!$B$2:$BD$2,0),FALSE)),"",VLOOKUP($B44,'[1]Full Matrix'!$B$3:$BD$729,MATCH(C$2,'[1]Full Matrix'!$B$2:$BD$2,0),FALSE))</f>
        <v>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 - No Longer Accepting Orders</v>
      </c>
      <c r="D44" s="15">
        <f>IF(ISERROR(VLOOKUP($B44,'[1]Full Matrix'!$B$3:$BD$729,MATCH(D$2,'[1]Full Matrix'!$B$2:$BD$2,0),FALSE)),"",VLOOKUP($B44,'[1]Full Matrix'!$B$3:$BD$729,MATCH(D$2,'[1]Full Matrix'!$B$2:$BD$2,0),FALSE))</f>
        <v>12396</v>
      </c>
    </row>
    <row r="45" spans="1:4" ht="46.8" x14ac:dyDescent="0.3">
      <c r="A45" s="12" t="s">
        <v>38</v>
      </c>
      <c r="B45" s="13" t="s">
        <v>46</v>
      </c>
      <c r="C45" s="14" t="str">
        <f>IF(ISERROR(VLOOKUP($B45,'[1]Full Matrix'!$B$3:$BD$729,MATCH(C$2,'[1]Full Matrix'!$B$2:$BD$2,0),FALSE)),"",VLOOKUP($B45,'[1]Full Matrix'!$B$3:$BD$729,MATCH(C$2,'[1]Full Matrix'!$B$2:$BD$2,0),FALSE))</f>
        <v>NP-PA803UL with NP41ZL lens.  Bundle includes PA803UL projector and NP41ZL lens, 5 Year Warranty (Can only be sold to authorized integrators and cannot be sold on the internet) - No Longer Accepting Orders</v>
      </c>
      <c r="D45" s="15">
        <f>IF(ISERROR(VLOOKUP($B45,'[1]Full Matrix'!$B$3:$BD$729,MATCH(D$2,'[1]Full Matrix'!$B$2:$BD$2,0),FALSE)),"",VLOOKUP($B45,'[1]Full Matrix'!$B$3:$BD$729,MATCH(D$2,'[1]Full Matrix'!$B$2:$BD$2,0),FALSE))</f>
        <v>12737</v>
      </c>
    </row>
    <row r="46" spans="1:4" ht="127.5" customHeight="1" x14ac:dyDescent="0.3">
      <c r="A46" s="12" t="s">
        <v>38</v>
      </c>
      <c r="B46" s="13" t="s">
        <v>47</v>
      </c>
      <c r="C46" s="14" t="str">
        <f>IF(ISERROR(VLOOKUP($B46,'[1]Full Matrix'!$B$3:$BD$729,MATCH(C$2,'[1]Full Matrix'!$B$2:$BD$2,0),FALSE)),"",VLOOKUP($B46,'[1]Full Matrix'!$B$3:$BD$729,MATCH(C$2,'[1]Full Matrix'!$B$2:$BD$2,0),FALSE))</f>
        <v>WUXGA LCD, 8,200 Lumen Advanced Professional Laser Installation Projector (THIS PRODUCT SHIPS WITHOUT A LENS) - 3,000,000:1 Contrast (with Dynamic Contrast), Laser Phosphor Light Source, 4K Ready, Cinema Quality Video, Center lens design, HDBaseT Input and HDBaseT Repeater, Dual HDMI, VGA, DisplayPort, 3D Sync, Motorized and Manual Lenses, Full Geometric Correction (Including Edge-blending and Stacking), BLACK CABINET, 53.1 lbs, 5yr Warranty (Can only be sold to authorized integrators and cannot be sold on the internet)</v>
      </c>
      <c r="D46" s="15">
        <f>IF(ISERROR(VLOOKUP($B46,'[1]Full Matrix'!$B$3:$BD$729,MATCH(D$2,'[1]Full Matrix'!$B$2:$BD$2,0),FALSE)),"",VLOOKUP($B46,'[1]Full Matrix'!$B$3:$BD$729,MATCH(D$2,'[1]Full Matrix'!$B$2:$BD$2,0),FALSE))</f>
        <v>12999</v>
      </c>
    </row>
    <row r="47" spans="1:4" ht="103.8" x14ac:dyDescent="0.3">
      <c r="A47" s="12" t="s">
        <v>38</v>
      </c>
      <c r="B47" s="13" t="s">
        <v>48</v>
      </c>
      <c r="C47" s="14" t="str">
        <f>IF(ISERROR(VLOOKUP($B47,'[1]Full Matrix'!$B$3:$BD$729,MATCH(C$2,'[1]Full Matrix'!$B$2:$BD$2,0),FALSE)),"",VLOOKUP($B47,'[1]Full Matrix'!$B$3:$BD$729,MATCH(C$2,'[1]Full Matrix'!$B$2:$BD$2,0),FALSE))</f>
        <v>WUXGA LCD, 8,200 Lumen Advanced Professional Laser Installation Projector (THIS PRODUCT SHIPS WITHOUT A LENS) - 3,000,000:1 Contrast (with Dynamic Contrast), Laser Phosphor Light Source, 4K Ready, Cinema Quality Video, Center lens design, HDBaseT Input and HDBaseT Repeater, Dual HDMI, VGA, DisplayPort, 3D Sync, Motorized and Manual Lenses, Full Geometric Correction (Including Edge-blending and Stacking), WHITE CABINET, 53.1 lbs, 5yr Warranty (Can only be sold to authorized integrators and cannot be sold on the internet)</v>
      </c>
      <c r="D47" s="15">
        <f>IF(ISERROR(VLOOKUP($B47,'[1]Full Matrix'!$B$3:$BD$729,MATCH(D$2,'[1]Full Matrix'!$B$2:$BD$2,0),FALSE)),"",VLOOKUP($B47,'[1]Full Matrix'!$B$3:$BD$729,MATCH(D$2,'[1]Full Matrix'!$B$2:$BD$2,0),FALSE))</f>
        <v>12999</v>
      </c>
    </row>
    <row r="48" spans="1:4" ht="35.4" x14ac:dyDescent="0.3">
      <c r="A48" s="12" t="s">
        <v>38</v>
      </c>
      <c r="B48" s="13" t="s">
        <v>49</v>
      </c>
      <c r="C48" s="14" t="str">
        <f>IF(ISERROR(VLOOKUP($B48,'[1]Full Matrix'!$B$3:$BD$729,MATCH(C$2,'[1]Full Matrix'!$B$2:$BD$2,0),FALSE)),"",VLOOKUP($B48,'[1]Full Matrix'!$B$3:$BD$729,MATCH(C$2,'[1]Full Matrix'!$B$2:$BD$2,0),FALSE))</f>
        <v>NP-PA804UL with NP41ZL lens.  Bundle includes PA804UL projector and NP41ZL lens, BLACK CABINET, 5 Year Warranty (Can only be sold to authorized integrators and cannot be sold on the internet)</v>
      </c>
      <c r="D48" s="15">
        <f>IF(ISERROR(VLOOKUP($B48,'[1]Full Matrix'!$B$3:$BD$729,MATCH(D$2,'[1]Full Matrix'!$B$2:$BD$2,0),FALSE)),"",VLOOKUP($B48,'[1]Full Matrix'!$B$3:$BD$729,MATCH(D$2,'[1]Full Matrix'!$B$2:$BD$2,0),FALSE))</f>
        <v>13499</v>
      </c>
    </row>
    <row r="49" spans="1:4" ht="35.4" x14ac:dyDescent="0.3">
      <c r="A49" s="12" t="s">
        <v>38</v>
      </c>
      <c r="B49" s="13" t="s">
        <v>50</v>
      </c>
      <c r="C49" s="14" t="str">
        <f>IF(ISERROR(VLOOKUP($B49,'[1]Full Matrix'!$B$3:$BD$729,MATCH(C$2,'[1]Full Matrix'!$B$2:$BD$2,0),FALSE)),"",VLOOKUP($B49,'[1]Full Matrix'!$B$3:$BD$729,MATCH(C$2,'[1]Full Matrix'!$B$2:$BD$2,0),FALSE))</f>
        <v>NP-PA804UL with NP41ZL lens.  Bundle includes PA804UL projector and NP41ZL lens, WHITE CABINET, 5 Year Warranty (Can only be sold to authorized integrators and cannot be sold on the internet)</v>
      </c>
      <c r="D49" s="15">
        <f>IF(ISERROR(VLOOKUP($B49,'[1]Full Matrix'!$B$3:$BD$729,MATCH(D$2,'[1]Full Matrix'!$B$2:$BD$2,0),FALSE)),"",VLOOKUP($B49,'[1]Full Matrix'!$B$3:$BD$729,MATCH(D$2,'[1]Full Matrix'!$B$2:$BD$2,0),FALSE))</f>
        <v>13499</v>
      </c>
    </row>
    <row r="50" spans="1:4" ht="81" x14ac:dyDescent="0.3">
      <c r="A50" s="12" t="s">
        <v>38</v>
      </c>
      <c r="B50" s="13" t="s">
        <v>51</v>
      </c>
      <c r="C50" s="14" t="str">
        <f>IF(ISERROR(VLOOKUP($B50,'[1]Full Matrix'!$B$3:$BD$729,MATCH(C$2,'[1]Full Matrix'!$B$2:$BD$2,0),FALSE)),"",VLOOKUP($B50,'[1]Full Matrix'!$B$3:$BD$729,MATCH(C$2,'[1]Full Matrix'!$B$2:$BD$2,0),FALSE))</f>
        <v>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50" s="15">
        <f>IF(ISERROR(VLOOKUP($B50,'[1]Full Matrix'!$B$3:$BD$729,MATCH(D$2,'[1]Full Matrix'!$B$2:$BD$2,0),FALSE)),"",VLOOKUP($B50,'[1]Full Matrix'!$B$3:$BD$729,MATCH(D$2,'[1]Full Matrix'!$B$2:$BD$2,0),FALSE))</f>
        <v>5599</v>
      </c>
    </row>
    <row r="51" spans="1:4" ht="35.4" x14ac:dyDescent="0.3">
      <c r="A51" s="12" t="s">
        <v>38</v>
      </c>
      <c r="B51" s="13" t="s">
        <v>52</v>
      </c>
      <c r="C51" s="14" t="str">
        <f>IF(ISERROR(VLOOKUP($B51,'[1]Full Matrix'!$B$3:$BD$729,MATCH(C$2,'[1]Full Matrix'!$B$2:$BD$2,0),FALSE)),"",VLOOKUP($B51,'[1]Full Matrix'!$B$3:$BD$729,MATCH(C$2,'[1]Full Matrix'!$B$2:$BD$2,0),FALSE))</f>
        <v>NP-PA853W with NP41ZL lens.  Bundle includes PA853W projector and NP41ZL lens, 3 Year Warranty (Can only be sold to authorized integrators and cannot be sold on the internet)</v>
      </c>
      <c r="D51" s="15">
        <f>IF(ISERROR(VLOOKUP($B51,'[1]Full Matrix'!$B$3:$BD$729,MATCH(D$2,'[1]Full Matrix'!$B$2:$BD$2,0),FALSE)),"",VLOOKUP($B51,'[1]Full Matrix'!$B$3:$BD$729,MATCH(D$2,'[1]Full Matrix'!$B$2:$BD$2,0),FALSE))</f>
        <v>6499</v>
      </c>
    </row>
    <row r="52" spans="1:4" ht="81" x14ac:dyDescent="0.3">
      <c r="A52" s="12" t="s">
        <v>38</v>
      </c>
      <c r="B52" s="13" t="s">
        <v>53</v>
      </c>
      <c r="C52" s="14" t="str">
        <f>IF(ISERROR(VLOOKUP($B52,'[1]Full Matrix'!$B$3:$BD$729,MATCH(C$2,'[1]Full Matrix'!$B$2:$BD$2,0),FALSE)),"",VLOOKUP($B52,'[1]Full Matrix'!$B$3:$BD$729,MATCH(C$2,'[1]Full Matrix'!$B$2:$BD$2,0),FALSE))</f>
        <v>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52" s="15">
        <f>IF(ISERROR(VLOOKUP($B52,'[1]Full Matrix'!$B$3:$BD$729,MATCH(D$2,'[1]Full Matrix'!$B$2:$BD$2,0),FALSE)),"",VLOOKUP($B52,'[1]Full Matrix'!$B$3:$BD$729,MATCH(D$2,'[1]Full Matrix'!$B$2:$BD$2,0),FALSE))</f>
        <v>5399</v>
      </c>
    </row>
    <row r="53" spans="1:4" ht="35.4" x14ac:dyDescent="0.3">
      <c r="A53" s="12" t="s">
        <v>38</v>
      </c>
      <c r="B53" s="13" t="s">
        <v>54</v>
      </c>
      <c r="C53" s="14" t="str">
        <f>IF(ISERROR(VLOOKUP($B53,'[1]Full Matrix'!$B$3:$BD$729,MATCH(C$2,'[1]Full Matrix'!$B$2:$BD$2,0),FALSE)),"",VLOOKUP($B53,'[1]Full Matrix'!$B$3:$BD$729,MATCH(C$2,'[1]Full Matrix'!$B$2:$BD$2,0),FALSE))</f>
        <v>NP-PA903X with NP41ZL lens.  Bundle includes PA903X projector and NP41ZL lens, 3 Year Warranty (Can only be sold to authorized integrators and cannot be sold on the internet)</v>
      </c>
      <c r="D53" s="15">
        <f>IF(ISERROR(VLOOKUP($B53,'[1]Full Matrix'!$B$3:$BD$729,MATCH(D$2,'[1]Full Matrix'!$B$2:$BD$2,0),FALSE)),"",VLOOKUP($B53,'[1]Full Matrix'!$B$3:$BD$729,MATCH(D$2,'[1]Full Matrix'!$B$2:$BD$2,0),FALSE))</f>
        <v>6299</v>
      </c>
    </row>
    <row r="54" spans="1:4" ht="92.4" x14ac:dyDescent="0.3">
      <c r="A54" s="12" t="s">
        <v>38</v>
      </c>
      <c r="B54" s="13" t="s">
        <v>55</v>
      </c>
      <c r="C54" s="14" t="str">
        <f>IF(ISERROR(VLOOKUP($B54,'[1]Full Matrix'!$B$3:$BD$729,MATCH(C$2,'[1]Full Matrix'!$B$2:$BD$2,0),FALSE)),"",VLOOKUP($B54,'[1]Full Matrix'!$B$3:$BD$729,MATCH(C$2,'[1]Full Matrix'!$B$2:$BD$2,0),FALSE))</f>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v>
      </c>
      <c r="D54" s="15">
        <f>IF(ISERROR(VLOOKUP($B54,'[1]Full Matrix'!$B$3:$BD$729,MATCH(D$2,'[1]Full Matrix'!$B$2:$BD$2,0),FALSE)),"",VLOOKUP($B54,'[1]Full Matrix'!$B$3:$BD$729,MATCH(D$2,'[1]Full Matrix'!$B$2:$BD$2,0),FALSE))</f>
        <v>23099</v>
      </c>
    </row>
    <row r="55" spans="1:4" ht="92.4" x14ac:dyDescent="0.3">
      <c r="A55" s="12" t="s">
        <v>38</v>
      </c>
      <c r="B55" s="13" t="s">
        <v>56</v>
      </c>
      <c r="C55" s="14" t="str">
        <f>IF(ISERROR(VLOOKUP($B55,'[1]Full Matrix'!$B$3:$BD$729,MATCH(C$2,'[1]Full Matrix'!$B$2:$BD$2,0),FALSE)),"",VLOOKUP($B55,'[1]Full Matrix'!$B$3:$BD$729,MATCH(C$2,'[1]Full Matrix'!$B$2:$BD$2,0),FALSE))</f>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v>
      </c>
      <c r="D55" s="15">
        <f>IF(ISERROR(VLOOKUP($B55,'[1]Full Matrix'!$B$3:$BD$729,MATCH(D$2,'[1]Full Matrix'!$B$2:$BD$2,0),FALSE)),"",VLOOKUP($B55,'[1]Full Matrix'!$B$3:$BD$729,MATCH(D$2,'[1]Full Matrix'!$B$2:$BD$2,0),FALSE))</f>
        <v>23099</v>
      </c>
    </row>
    <row r="56" spans="1:4" ht="35.4" x14ac:dyDescent="0.3">
      <c r="A56" s="12" t="s">
        <v>38</v>
      </c>
      <c r="B56" s="13" t="s">
        <v>57</v>
      </c>
      <c r="C56" s="14" t="str">
        <f>IF(ISERROR(VLOOKUP($B56,'[1]Full Matrix'!$B$3:$BD$729,MATCH(C$2,'[1]Full Matrix'!$B$2:$BD$2,0),FALSE)),"",VLOOKUP($B56,'[1]Full Matrix'!$B$3:$BD$729,MATCH(C$2,'[1]Full Matrix'!$B$2:$BD$2,0),FALSE))</f>
        <v>NP-PA1004UL with NP41ZL lens.  Bundle includes PA1004UL projector and NP41ZL lens, BLACK CABINET, 5 Year Warranty (Can only be sold to authorized integrators and cannot be sold on the internet)</v>
      </c>
      <c r="D56" s="15">
        <f>IF(ISERROR(VLOOKUP($B56,'[1]Full Matrix'!$B$3:$BD$729,MATCH(D$2,'[1]Full Matrix'!$B$2:$BD$2,0),FALSE)),"",VLOOKUP($B56,'[1]Full Matrix'!$B$3:$BD$729,MATCH(D$2,'[1]Full Matrix'!$B$2:$BD$2,0),FALSE))</f>
        <v>23799</v>
      </c>
    </row>
    <row r="57" spans="1:4" ht="36" thickBot="1" x14ac:dyDescent="0.35">
      <c r="A57" s="12" t="s">
        <v>38</v>
      </c>
      <c r="B57" s="13" t="s">
        <v>58</v>
      </c>
      <c r="C57" s="14" t="str">
        <f>IF(ISERROR(VLOOKUP($B57,'[1]Full Matrix'!$B$3:$BD$729,MATCH(C$2,'[1]Full Matrix'!$B$2:$BD$2,0),FALSE)),"",VLOOKUP($B57,'[1]Full Matrix'!$B$3:$BD$729,MATCH(C$2,'[1]Full Matrix'!$B$2:$BD$2,0),FALSE))</f>
        <v>NP-PA1004UL with NP41ZL lens.  Bundle includes PA1004UL projector and NP41ZL lens, WHITE CABINET, 5 Year Warranty (Can only be sold to authorized integrators and cannot be sold on the internet)</v>
      </c>
      <c r="D57" s="15">
        <f>IF(ISERROR(VLOOKUP($B57,'[1]Full Matrix'!$B$3:$BD$729,MATCH(D$2,'[1]Full Matrix'!$B$2:$BD$2,0),FALSE)),"",VLOOKUP($B57,'[1]Full Matrix'!$B$3:$BD$729,MATCH(D$2,'[1]Full Matrix'!$B$2:$BD$2,0),FALSE))</f>
        <v>23799</v>
      </c>
    </row>
    <row r="58" spans="1:4" s="11" customFormat="1" ht="16.8" thickTop="1" thickBot="1" x14ac:dyDescent="0.3">
      <c r="A58" s="7" t="s">
        <v>59</v>
      </c>
      <c r="B58" s="8"/>
      <c r="C58" s="9"/>
      <c r="D58" s="10"/>
    </row>
    <row r="59" spans="1:4" ht="115.8" thickTop="1" x14ac:dyDescent="0.3">
      <c r="A59" s="12" t="s">
        <v>59</v>
      </c>
      <c r="B59" s="13" t="s">
        <v>60</v>
      </c>
      <c r="C59" s="14" t="str">
        <f>IF(ISERROR(VLOOKUP($B59,'[1]Full Matrix'!$B$3:$BD$729,MATCH(C$2,'[1]Full Matrix'!$B$2:$BD$2,0),FALSE)),"",VLOOKUP($B59,'[1]Full Matrix'!$B$3:$BD$729,MATCH(C$2,'[1]Full Matrix'!$B$2:$BD$2,0),FALSE))</f>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v>
      </c>
      <c r="D59" s="15">
        <f>IF(ISERROR(VLOOKUP($B59,'[1]Full Matrix'!$B$3:$BD$729,MATCH(D$2,'[1]Full Matrix'!$B$2:$BD$2,0),FALSE)),"",VLOOKUP($B59,'[1]Full Matrix'!$B$3:$BD$729,MATCH(D$2,'[1]Full Matrix'!$B$2:$BD$2,0),FALSE))</f>
        <v>19999</v>
      </c>
    </row>
    <row r="60" spans="1:4" ht="126.6" x14ac:dyDescent="0.3">
      <c r="A60" s="12" t="s">
        <v>59</v>
      </c>
      <c r="B60" s="13" t="s">
        <v>61</v>
      </c>
      <c r="C60" s="14" t="str">
        <f>IF(ISERROR(VLOOKUP($B60,'[1]Full Matrix'!$B$3:$BD$729,MATCH(C$2,'[1]Full Matrix'!$B$2:$BD$2,0),FALSE)),"",VLOOKUP($B60,'[1]Full Matrix'!$B$3:$BD$729,MATCH(C$2,'[1]Full Matrix'!$B$2:$BD$2,0),FALSE))</f>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v>
      </c>
      <c r="D60" s="15">
        <f>IF(ISERROR(VLOOKUP($B60,'[1]Full Matrix'!$B$3:$BD$729,MATCH(D$2,'[1]Full Matrix'!$B$2:$BD$2,0),FALSE)),"",VLOOKUP($B60,'[1]Full Matrix'!$B$3:$BD$729,MATCH(D$2,'[1]Full Matrix'!$B$2:$BD$2,0),FALSE))</f>
        <v>19999</v>
      </c>
    </row>
    <row r="61" spans="1:4" ht="46.8" x14ac:dyDescent="0.3">
      <c r="A61" s="12" t="s">
        <v>59</v>
      </c>
      <c r="B61" s="13" t="s">
        <v>62</v>
      </c>
      <c r="C61" s="14" t="str">
        <f>IF(ISERROR(VLOOKUP($B61,'[1]Full Matrix'!$B$3:$BD$729,MATCH(C$2,'[1]Full Matrix'!$B$2:$BD$2,0),FALSE)),"",VLOOKUP($B61,'[1]Full Matrix'!$B$3:$BD$729,MATCH(C$2,'[1]Full Matrix'!$B$2:$BD$2,0),FALSE))</f>
        <v>NP-PX803UL-WH with NP18ZL lens.  Bundle includes PX803UL-WH projector and NP18ZL lens, 5 Year Warranty (Can only be sold to authorized integrators and cannot be sold on the internet) (Suggested Replacement Model for the NP-PX800X-08ZL and NP-PX800X2-08ZL)</v>
      </c>
      <c r="D61" s="15">
        <f>IF(ISERROR(VLOOKUP($B61,'[1]Full Matrix'!$B$3:$BD$729,MATCH(D$2,'[1]Full Matrix'!$B$2:$BD$2,0),FALSE)),"",VLOOKUP($B61,'[1]Full Matrix'!$B$3:$BD$729,MATCH(D$2,'[1]Full Matrix'!$B$2:$BD$2,0),FALSE))</f>
        <v>21649</v>
      </c>
    </row>
    <row r="62" spans="1:4" ht="46.8" x14ac:dyDescent="0.3">
      <c r="A62" s="12" t="s">
        <v>59</v>
      </c>
      <c r="B62" s="13" t="s">
        <v>63</v>
      </c>
      <c r="C62" s="14" t="str">
        <f>IF(ISERROR(VLOOKUP($B62,'[1]Full Matrix'!$B$3:$BD$729,MATCH(C$2,'[1]Full Matrix'!$B$2:$BD$2,0),FALSE)),"",VLOOKUP($B62,'[1]Full Matrix'!$B$3:$BD$729,MATCH(C$2,'[1]Full Matrix'!$B$2:$BD$2,0),FALSE))</f>
        <v>NP-PX803UL-BK with NP18ZL lens.  Bundle includes PX803UL-BK projector and NP18ZL lens, 5 Year Warranty (Can only be sold to authorized integrators and cannot be sold on the internet) (Suggested Replacement Model for the NP-PX800X-08ZL and NP-PX800X2-08ZL)</v>
      </c>
      <c r="D62" s="15">
        <f>IF(ISERROR(VLOOKUP($B62,'[1]Full Matrix'!$B$3:$BD$729,MATCH(D$2,'[1]Full Matrix'!$B$2:$BD$2,0),FALSE)),"",VLOOKUP($B62,'[1]Full Matrix'!$B$3:$BD$729,MATCH(D$2,'[1]Full Matrix'!$B$2:$BD$2,0),FALSE))</f>
        <v>21649</v>
      </c>
    </row>
    <row r="63" spans="1:4" ht="103.8" x14ac:dyDescent="0.3">
      <c r="A63" s="12" t="s">
        <v>59</v>
      </c>
      <c r="B63" s="13" t="s">
        <v>64</v>
      </c>
      <c r="C63" s="14" t="str">
        <f>IF(ISERROR(VLOOKUP($B63,'[1]Full Matrix'!$B$3:$BD$729,MATCH(C$2,'[1]Full Matrix'!$B$2:$BD$2,0),FALSE)),"",VLOOKUP($B63,'[1]Full Matrix'!$B$3:$BD$729,MATCH(C$2,'[1]Full Matrix'!$B$2:$BD$2,0),FALSE))</f>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v>
      </c>
      <c r="D63" s="15">
        <f>IF(ISERROR(VLOOKUP($B63,'[1]Full Matrix'!$B$3:$BD$729,MATCH(D$2,'[1]Full Matrix'!$B$2:$BD$2,0),FALSE)),"",VLOOKUP($B63,'[1]Full Matrix'!$B$3:$BD$729,MATCH(D$2,'[1]Full Matrix'!$B$2:$BD$2,0),FALSE))</f>
        <v>25499</v>
      </c>
    </row>
    <row r="64" spans="1:4" ht="115.2" x14ac:dyDescent="0.3">
      <c r="A64" s="12" t="s">
        <v>59</v>
      </c>
      <c r="B64" s="13" t="s">
        <v>65</v>
      </c>
      <c r="C64" s="14" t="str">
        <f>IF(ISERROR(VLOOKUP($B64,'[1]Full Matrix'!$B$3:$BD$729,MATCH(C$2,'[1]Full Matrix'!$B$2:$BD$2,0),FALSE)),"",VLOOKUP($B64,'[1]Full Matrix'!$B$3:$BD$729,MATCH(C$2,'[1]Full Matrix'!$B$2:$BD$2,0),FALSE))</f>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v>
      </c>
      <c r="D64" s="15">
        <f>IF(ISERROR(VLOOKUP($B64,'[1]Full Matrix'!$B$3:$BD$729,MATCH(D$2,'[1]Full Matrix'!$B$2:$BD$2,0),FALSE)),"",VLOOKUP($B64,'[1]Full Matrix'!$B$3:$BD$729,MATCH(D$2,'[1]Full Matrix'!$B$2:$BD$2,0),FALSE))</f>
        <v>25499</v>
      </c>
    </row>
    <row r="65" spans="1:4" ht="46.8" x14ac:dyDescent="0.3">
      <c r="A65" s="12" t="s">
        <v>59</v>
      </c>
      <c r="B65" s="13" t="s">
        <v>66</v>
      </c>
      <c r="C65" s="14" t="str">
        <f>IF(ISERROR(VLOOKUP($B65,'[1]Full Matrix'!$B$3:$BD$729,MATCH(C$2,'[1]Full Matrix'!$B$2:$BD$2,0),FALSE)),"",VLOOKUP($B65,'[1]Full Matrix'!$B$3:$BD$729,MATCH(C$2,'[1]Full Matrix'!$B$2:$BD$2,0),FALSE))</f>
        <v>NP-PX1004UL-WH with NP18ZL lens.  Bundle includes PX1004UL-WH projector and NP18ZL lens, 5 Year Warranty (Can only be sold to authorized integrators and cannot be sold on the internet) (Suggested Replacement Model for the NP-PX800X-08ZL and NP-PX800X2-08ZL)</v>
      </c>
      <c r="D65" s="15">
        <f>IF(ISERROR(VLOOKUP($B65,'[1]Full Matrix'!$B$3:$BD$729,MATCH(D$2,'[1]Full Matrix'!$B$2:$BD$2,0),FALSE)),"",VLOOKUP($B65,'[1]Full Matrix'!$B$3:$BD$729,MATCH(D$2,'[1]Full Matrix'!$B$2:$BD$2,0),FALSE))</f>
        <v>28474</v>
      </c>
    </row>
    <row r="66" spans="1:4" ht="46.8" x14ac:dyDescent="0.3">
      <c r="A66" s="12" t="s">
        <v>59</v>
      </c>
      <c r="B66" s="13" t="s">
        <v>67</v>
      </c>
      <c r="C66" s="14" t="str">
        <f>IF(ISERROR(VLOOKUP($B66,'[1]Full Matrix'!$B$3:$BD$729,MATCH(C$2,'[1]Full Matrix'!$B$2:$BD$2,0),FALSE)),"",VLOOKUP($B66,'[1]Full Matrix'!$B$3:$BD$729,MATCH(C$2,'[1]Full Matrix'!$B$2:$BD$2,0),FALSE))</f>
        <v>NP-PX1004UL-BK with NP18ZL lens.  Bundle includes PX1004UL-BK projector and NP18ZL lens, 5 Year Warranty (Can only be sold to authorized integrators and cannot be sold on the internet) (Suggested Replacement Model for the NP-PX800X-08ZL and NP-PX800X2-08ZL)</v>
      </c>
      <c r="D66" s="15">
        <f>IF(ISERROR(VLOOKUP($B66,'[1]Full Matrix'!$B$3:$BD$729,MATCH(D$2,'[1]Full Matrix'!$B$2:$BD$2,0),FALSE)),"",VLOOKUP($B66,'[1]Full Matrix'!$B$3:$BD$729,MATCH(D$2,'[1]Full Matrix'!$B$2:$BD$2,0),FALSE))</f>
        <v>28474</v>
      </c>
    </row>
    <row r="67" spans="1:4" ht="92.4" x14ac:dyDescent="0.3">
      <c r="A67" s="12" t="s">
        <v>59</v>
      </c>
      <c r="B67" s="13" t="s">
        <v>68</v>
      </c>
      <c r="C67" s="14" t="str">
        <f>IF(ISERROR(VLOOKUP($B67,'[1]Full Matrix'!$B$3:$BD$729,MATCH(C$2,'[1]Full Matrix'!$B$2:$BD$2,0),FALSE)),"",VLOOKUP($B67,'[1]Full Matrix'!$B$3:$BD$729,MATCH(C$2,'[1]Full Matrix'!$B$2:$BD$2,0),FALSE))</f>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v>
      </c>
      <c r="D67" s="15">
        <f>IF(ISERROR(VLOOKUP($B67,'[1]Full Matrix'!$B$3:$BD$729,MATCH(D$2,'[1]Full Matrix'!$B$2:$BD$2,0),FALSE)),"",VLOOKUP($B67,'[1]Full Matrix'!$B$3:$BD$729,MATCH(D$2,'[1]Full Matrix'!$B$2:$BD$2,0),FALSE))</f>
        <v>30749</v>
      </c>
    </row>
    <row r="68" spans="1:4" ht="103.8" x14ac:dyDescent="0.3">
      <c r="A68" s="12" t="s">
        <v>59</v>
      </c>
      <c r="B68" s="13" t="s">
        <v>69</v>
      </c>
      <c r="C68" s="14" t="str">
        <f>IF(ISERROR(VLOOKUP($B68,'[1]Full Matrix'!$B$3:$BD$729,MATCH(C$2,'[1]Full Matrix'!$B$2:$BD$2,0),FALSE)),"",VLOOKUP($B68,'[1]Full Matrix'!$B$3:$BD$729,MATCH(C$2,'[1]Full Matrix'!$B$2:$BD$2,0),FALSE))</f>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v>
      </c>
      <c r="D68" s="15">
        <f>IF(ISERROR(VLOOKUP($B68,'[1]Full Matrix'!$B$3:$BD$729,MATCH(D$2,'[1]Full Matrix'!$B$2:$BD$2,0),FALSE)),"",VLOOKUP($B68,'[1]Full Matrix'!$B$3:$BD$729,MATCH(D$2,'[1]Full Matrix'!$B$2:$BD$2,0),FALSE))</f>
        <v>30749</v>
      </c>
    </row>
    <row r="69" spans="1:4" ht="46.8" x14ac:dyDescent="0.3">
      <c r="A69" s="12" t="s">
        <v>59</v>
      </c>
      <c r="B69" s="13" t="s">
        <v>70</v>
      </c>
      <c r="C69" s="14" t="str">
        <f>IF(ISERROR(VLOOKUP($B69,'[1]Full Matrix'!$B$3:$BD$729,MATCH(C$2,'[1]Full Matrix'!$B$2:$BD$2,0),FALSE)),"",VLOOKUP($B69,'[1]Full Matrix'!$B$3:$BD$729,MATCH(C$2,'[1]Full Matrix'!$B$2:$BD$2,0),FALSE))</f>
        <v>NP-PX1005QL-WH with NP18ZL-4K lens.  Bundle includes PX1005QL-W projector and NP18ZL-4K lens, 5 Year Warranty (Can only be sold to authorized integrators and cannot be sold on the internet)  Shipping September 2018</v>
      </c>
      <c r="D69" s="15">
        <f>IF(ISERROR(VLOOKUP($B69,'[1]Full Matrix'!$B$3:$BD$729,MATCH(D$2,'[1]Full Matrix'!$B$2:$BD$2,0),FALSE)),"",VLOOKUP($B69,'[1]Full Matrix'!$B$3:$BD$729,MATCH(D$2,'[1]Full Matrix'!$B$2:$BD$2,0),FALSE))</f>
        <v>34836</v>
      </c>
    </row>
    <row r="70" spans="1:4" ht="46.8" x14ac:dyDescent="0.3">
      <c r="A70" s="12" t="s">
        <v>59</v>
      </c>
      <c r="B70" s="13" t="s">
        <v>71</v>
      </c>
      <c r="C70" s="14" t="str">
        <f>IF(ISERROR(VLOOKUP($B70,'[1]Full Matrix'!$B$3:$BD$729,MATCH(C$2,'[1]Full Matrix'!$B$2:$BD$2,0),FALSE)),"",VLOOKUP($B70,'[1]Full Matrix'!$B$3:$BD$729,MATCH(C$2,'[1]Full Matrix'!$B$2:$BD$2,0),FALSE))</f>
        <v>NP-PX1005QL-BK with NP18ZL-4K lens.  Bundle includes PX1005QL-B projector and NP18ZL-4K lens, 5 Year Warranty (Can only be sold to authorized integrators and cannot be sold on the internet)  Shipping September 2018</v>
      </c>
      <c r="D70" s="15">
        <f>IF(ISERROR(VLOOKUP($B70,'[1]Full Matrix'!$B$3:$BD$729,MATCH(D$2,'[1]Full Matrix'!$B$2:$BD$2,0),FALSE)),"",VLOOKUP($B70,'[1]Full Matrix'!$B$3:$BD$729,MATCH(D$2,'[1]Full Matrix'!$B$2:$BD$2,0),FALSE))</f>
        <v>34836</v>
      </c>
    </row>
    <row r="71" spans="1:4" ht="115.2" x14ac:dyDescent="0.3">
      <c r="A71" s="12" t="s">
        <v>59</v>
      </c>
      <c r="B71" s="13" t="s">
        <v>72</v>
      </c>
      <c r="C71" s="14" t="str">
        <f>IF(ISERROR(VLOOKUP($B71,'[1]Full Matrix'!$B$3:$BD$729,MATCH(C$2,'[1]Full Matrix'!$B$2:$BD$2,0),FALSE)),"",VLOOKUP($B71,'[1]Full Matrix'!$B$3:$BD$729,MATCH(C$2,'[1]Full Matrix'!$B$2:$BD$2,0),FALSE))</f>
        <v>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v>
      </c>
      <c r="D71" s="15">
        <f>IF(ISERROR(VLOOKUP($B71,'[1]Full Matrix'!$B$3:$BD$729,MATCH(D$2,'[1]Full Matrix'!$B$2:$BD$2,0),FALSE)),"",VLOOKUP($B71,'[1]Full Matrix'!$B$3:$BD$729,MATCH(D$2,'[1]Full Matrix'!$B$2:$BD$2,0),FALSE))</f>
        <v>38374</v>
      </c>
    </row>
    <row r="72" spans="1:4" ht="47.4" thickBot="1" x14ac:dyDescent="0.35">
      <c r="A72" s="12" t="s">
        <v>59</v>
      </c>
      <c r="B72" s="13" t="s">
        <v>73</v>
      </c>
      <c r="C72" s="14" t="str">
        <f>IF(ISERROR(VLOOKUP($B72,'[1]Full Matrix'!$B$3:$BD$729,MATCH(C$2,'[1]Full Matrix'!$B$2:$BD$2,0),FALSE)),"",VLOOKUP($B72,'[1]Full Matrix'!$B$3:$BD$729,MATCH(C$2,'[1]Full Matrix'!$B$2:$BD$2,0),FALSE))</f>
        <v>NP-PX2000UL with NP47ZL lens.  Bundle includes PX2000UL projector and NP47ZL lens, 5 Year Warranty (Can only be sold to authorized integrators and cannot be sold on the internet)  Shipping September 2018</v>
      </c>
      <c r="D72" s="15">
        <f>IF(ISERROR(VLOOKUP($B72,'[1]Full Matrix'!$B$3:$BD$729,MATCH(D$2,'[1]Full Matrix'!$B$2:$BD$2,0),FALSE)),"",VLOOKUP($B72,'[1]Full Matrix'!$B$3:$BD$729,MATCH(D$2,'[1]Full Matrix'!$B$2:$BD$2,0),FALSE))</f>
        <v>41638</v>
      </c>
    </row>
    <row r="73" spans="1:4" s="11" customFormat="1" ht="16.8" thickTop="1" thickBot="1" x14ac:dyDescent="0.3">
      <c r="A73" s="7" t="s">
        <v>74</v>
      </c>
      <c r="B73" s="8"/>
      <c r="C73" s="9"/>
      <c r="D73" s="10"/>
    </row>
    <row r="74" spans="1:4" ht="82.2" thickTop="1" thickBot="1" x14ac:dyDescent="0.35">
      <c r="A74" s="12" t="s">
        <v>74</v>
      </c>
      <c r="B74" s="13" t="s">
        <v>75</v>
      </c>
      <c r="C74" s="14" t="str">
        <f>IF(ISERROR(VLOOKUP($B74,'[1]Full Matrix'!$B$3:$BD$729,MATCH(C$2,'[1]Full Matrix'!$B$2:$BD$2,0),FALSE)),"",VLOOKUP($B74,'[1]Full Matrix'!$B$3:$BD$729,MATCH(C$2,'[1]Full Matrix'!$B$2:$BD$2,0),FALSE))</f>
        <v>4K 3-Chip DLP, RB Laser Light Source, 20,000 hours light source life, 40,000 Lumen Integration Projector (THIS PRODUCT SHIPS WITHOUT A LENS), (Includes NP-LV01BD) - 2000:1 Contrast (with iris), Liquid Cooled, Portrait &amp; Tilt Free, 3D Sync, Full Geometric Correction Including Edge Blending, 372.6 lbs., 5 Year Warranty. (Can only be sold to authorized integrators and cannot be sold on the internet)</v>
      </c>
      <c r="D74" s="15">
        <f>IF(ISERROR(VLOOKUP($B74,'[1]Full Matrix'!$B$3:$BD$729,MATCH(D$2,'[1]Full Matrix'!$B$2:$BD$2,0),FALSE)),"",VLOOKUP($B74,'[1]Full Matrix'!$B$3:$BD$729,MATCH(D$2,'[1]Full Matrix'!$B$2:$BD$2,0),FALSE))</f>
        <v>153749</v>
      </c>
    </row>
    <row r="75" spans="1:4" s="11" customFormat="1" ht="16.8" thickTop="1" thickBot="1" x14ac:dyDescent="0.3">
      <c r="A75" s="7" t="s">
        <v>76</v>
      </c>
      <c r="B75" s="8"/>
      <c r="C75" s="9"/>
      <c r="D75" s="10"/>
    </row>
    <row r="76" spans="1:4" ht="81.599999999999994" thickTop="1" x14ac:dyDescent="0.3">
      <c r="A76" s="12" t="s">
        <v>76</v>
      </c>
      <c r="B76" s="13" t="s">
        <v>77</v>
      </c>
      <c r="C76" s="14" t="str">
        <f>IF(ISERROR(VLOOKUP($B76,'[1]Full Matrix'!$B$3:$BD$729,MATCH(C$2,'[1]Full Matrix'!$B$2:$BD$2,0),FALSE)),"",VLOOKUP($B76,'[1]Full Matrix'!$B$3:$BD$729,MATCH(C$2,'[1]Full Matrix'!$B$2:$BD$2,0),FALSE))</f>
        <v>ActiveScene for up to 60 sq. ft of glass coverage including the PX1004UL with NP39ML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
      <c r="D76" s="15">
        <f>IF(ISERROR(VLOOKUP($B76,'[1]Full Matrix'!$B$3:$BD$729,MATCH(D$2,'[1]Full Matrix'!$B$2:$BD$2,0),FALSE)),"",VLOOKUP($B76,'[1]Full Matrix'!$B$3:$BD$729,MATCH(D$2,'[1]Full Matrix'!$B$2:$BD$2,0),FALSE))</f>
        <v>106399</v>
      </c>
    </row>
    <row r="77" spans="1:4" ht="81" x14ac:dyDescent="0.3">
      <c r="A77" s="12" t="s">
        <v>76</v>
      </c>
      <c r="B77" s="13" t="s">
        <v>78</v>
      </c>
      <c r="C77" s="14" t="str">
        <f>IF(ISERROR(VLOOKUP($B77,'[1]Full Matrix'!$B$3:$BD$729,MATCH(C$2,'[1]Full Matrix'!$B$2:$BD$2,0),FALSE)),"",VLOOKUP($B77,'[1]Full Matrix'!$B$3:$BD$729,MATCH(C$2,'[1]Full Matrix'!$B$2:$BD$2,0),FALSE))</f>
        <v>ActiveScene for up to 96 sq. ft of glass coverage including the PX1004UL with NP39ML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
      <c r="D77" s="15">
        <f>IF(ISERROR(VLOOKUP($B77,'[1]Full Matrix'!$B$3:$BD$729,MATCH(D$2,'[1]Full Matrix'!$B$2:$BD$2,0),FALSE)),"",VLOOKUP($B77,'[1]Full Matrix'!$B$3:$BD$729,MATCH(D$2,'[1]Full Matrix'!$B$2:$BD$2,0),FALSE))</f>
        <v>111999</v>
      </c>
    </row>
    <row r="78" spans="1:4" ht="81" x14ac:dyDescent="0.3">
      <c r="A78" s="12" t="s">
        <v>76</v>
      </c>
      <c r="B78" s="13" t="s">
        <v>79</v>
      </c>
      <c r="C78" s="14" t="str">
        <f>IF(ISERROR(VLOOKUP($B78,'[1]Full Matrix'!$B$3:$BD$729,MATCH(C$2,'[1]Full Matrix'!$B$2:$BD$2,0),FALSE)),"",VLOOKUP($B78,'[1]Full Matrix'!$B$3:$BD$729,MATCH(C$2,'[1]Full Matrix'!$B$2:$BD$2,0),FALSE))</f>
        <v>ActiveScene for up to 60 sq. ft of glass coverage including the PA803UL with NP44ML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
      <c r="D78" s="15">
        <f>IF(ISERROR(VLOOKUP($B78,'[1]Full Matrix'!$B$3:$BD$729,MATCH(D$2,'[1]Full Matrix'!$B$2:$BD$2,0),FALSE)),"",VLOOKUP($B78,'[1]Full Matrix'!$B$3:$BD$729,MATCH(D$2,'[1]Full Matrix'!$B$2:$BD$2,0),FALSE))</f>
        <v>96599</v>
      </c>
    </row>
    <row r="79" spans="1:4" ht="69.599999999999994" x14ac:dyDescent="0.3">
      <c r="A79" s="12" t="s">
        <v>76</v>
      </c>
      <c r="B79" s="13" t="s">
        <v>80</v>
      </c>
      <c r="C79" s="14" t="str">
        <f>IF(ISERROR(VLOOKUP($B79,'[1]Full Matrix'!$B$3:$BD$729,MATCH(C$2,'[1]Full Matrix'!$B$2:$BD$2,0),FALSE)),"",VLOOKUP($B79,'[1]Full Matrix'!$B$3:$BD$729,MATCH(C$2,'[1]Full Matrix'!$B$2:$BD$2,0),FALSE))</f>
        <v>up to 60 sq. ft of film including the PA803UL with NP41ZL lens,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
      <c r="D79" s="15">
        <f>IF(ISERROR(VLOOKUP($B79,'[1]Full Matrix'!$B$3:$BD$729,MATCH(D$2,'[1]Full Matrix'!$B$2:$BD$2,0),FALSE)),"",VLOOKUP($B79,'[1]Full Matrix'!$B$3:$BD$729,MATCH(D$2,'[1]Full Matrix'!$B$2:$BD$2,0),FALSE))</f>
        <v>81199</v>
      </c>
    </row>
    <row r="80" spans="1:4" ht="70.2" thickBot="1" x14ac:dyDescent="0.35">
      <c r="A80" s="12" t="s">
        <v>76</v>
      </c>
      <c r="B80" s="13" t="s">
        <v>81</v>
      </c>
      <c r="C80" s="14" t="str">
        <f>IF(ISERROR(VLOOKUP($B80,'[1]Full Matrix'!$B$3:$BD$729,MATCH(C$2,'[1]Full Matrix'!$B$2:$BD$2,0),FALSE)),"",VLOOKUP($B80,'[1]Full Matrix'!$B$3:$BD$729,MATCH(C$2,'[1]Full Matrix'!$B$2:$BD$2,0),FALSE))</f>
        <v>up to 32 sq. ft of film including the P605UL, WUXGA (1920 x 1200) native resolution. Includes Media player and CMS, controller, network cables, control cables, video cables, ceiling mount, extention columns. Includes standard projector and film installation and installation supervision. Additional services not included. Standard 3yr warranty. DROP SHIP ONLY, BUILD TO ORDER ONLY</v>
      </c>
      <c r="D80" s="15">
        <f>IF(ISERROR(VLOOKUP($B80,'[1]Full Matrix'!$B$3:$BD$729,MATCH(D$2,'[1]Full Matrix'!$B$2:$BD$2,0),FALSE)),"",VLOOKUP($B80,'[1]Full Matrix'!$B$3:$BD$729,MATCH(D$2,'[1]Full Matrix'!$B$2:$BD$2,0),FALSE))</f>
        <v>64399</v>
      </c>
    </row>
    <row r="81" spans="1:4" s="11" customFormat="1" ht="16.8" thickTop="1" thickBot="1" x14ac:dyDescent="0.3">
      <c r="A81" s="7" t="s">
        <v>82</v>
      </c>
      <c r="B81" s="8"/>
      <c r="C81" s="9"/>
      <c r="D81" s="10"/>
    </row>
    <row r="82" spans="1:4" ht="24.6" thickTop="1" x14ac:dyDescent="0.3">
      <c r="A82" s="12" t="s">
        <v>82</v>
      </c>
      <c r="B82" s="17" t="s">
        <v>83</v>
      </c>
      <c r="C82" s="14" t="str">
        <f>IF(ISERROR(VLOOKUP($B82,'[1]Full Matrix'!$B$3:$BD$729,MATCH(C$2,'[1]Full Matrix'!$B$2:$BD$2,0),FALSE)),"",VLOOKUP($B82,'[1]Full Matrix'!$B$3:$BD$729,MATCH(C$2,'[1]Full Matrix'!$B$2:$BD$2,0),FALSE))</f>
        <v>0.93:1 Motorized Fixed Lens (lens shift) for NP-PH2601QL and NP-PH3501QL projectors</v>
      </c>
      <c r="D82" s="15">
        <f>IF(ISERROR(VLOOKUP($B82,'[1]Full Matrix'!$B$3:$BD$729,MATCH(D$2,'[1]Full Matrix'!$B$2:$BD$2,0),FALSE)),"",VLOOKUP($B82,'[1]Full Matrix'!$B$3:$BD$729,MATCH(D$2,'[1]Full Matrix'!$B$2:$BD$2,0),FALSE))</f>
        <v>12469</v>
      </c>
    </row>
    <row r="83" spans="1:4" ht="35.4" x14ac:dyDescent="0.3">
      <c r="A83" s="12" t="s">
        <v>82</v>
      </c>
      <c r="B83" s="17" t="s">
        <v>84</v>
      </c>
      <c r="C83" s="14" t="str">
        <f>IF(ISERROR(VLOOKUP($B83,'[1]Full Matrix'!$B$3:$BD$729,MATCH(C$2,'[1]Full Matrix'!$B$2:$BD$2,0),FALSE)),"",VLOOKUP($B83,'[1]Full Matrix'!$B$3:$BD$729,MATCH(C$2,'[1]Full Matrix'!$B$2:$BD$2,0),FALSE))</f>
        <v>2.71 - 3.89:1 Motorized Zoom Lens (lens shift) for the PH1201QL, PH2601QL and PH3501QL projectors: Requires lens adapter ring NC-50LA01</v>
      </c>
      <c r="D83" s="15">
        <f>IF(ISERROR(VLOOKUP($B83,'[1]Full Matrix'!$B$3:$BD$729,MATCH(D$2,'[1]Full Matrix'!$B$2:$BD$2,0),FALSE)),"",VLOOKUP($B83,'[1]Full Matrix'!$B$3:$BD$729,MATCH(D$2,'[1]Full Matrix'!$B$2:$BD$2,0),FALSE))</f>
        <v>9385</v>
      </c>
    </row>
    <row r="84" spans="1:4" ht="35.4" x14ac:dyDescent="0.3">
      <c r="A84" s="12" t="s">
        <v>82</v>
      </c>
      <c r="B84" s="17" t="s">
        <v>85</v>
      </c>
      <c r="C84" s="14" t="str">
        <f>IF(ISERROR(VLOOKUP($B84,'[1]Full Matrix'!$B$3:$BD$729,MATCH(C$2,'[1]Full Matrix'!$B$2:$BD$2,0),FALSE)),"",VLOOKUP($B84,'[1]Full Matrix'!$B$3:$BD$729,MATCH(C$2,'[1]Full Matrix'!$B$2:$BD$2,0),FALSE))</f>
        <v>3.70-5.30 Motorized Zoom Lens (lens shift)  for the PH1201QL, PH2601QL and PH3501QL projectors: Requires lens adapter ring NC-50LA01</v>
      </c>
      <c r="D84" s="15">
        <f>IF(ISERROR(VLOOKUP($B84,'[1]Full Matrix'!$B$3:$BD$729,MATCH(D$2,'[1]Full Matrix'!$B$2:$BD$2,0),FALSE)),"",VLOOKUP($B84,'[1]Full Matrix'!$B$3:$BD$729,MATCH(D$2,'[1]Full Matrix'!$B$2:$BD$2,0),FALSE))</f>
        <v>11829</v>
      </c>
    </row>
    <row r="85" spans="1:4" ht="24" x14ac:dyDescent="0.3">
      <c r="A85" s="12" t="s">
        <v>82</v>
      </c>
      <c r="B85" s="17" t="s">
        <v>86</v>
      </c>
      <c r="C85" s="14" t="str">
        <f>IF(ISERROR(VLOOKUP($B85,'[1]Full Matrix'!$B$3:$BD$729,MATCH(C$2,'[1]Full Matrix'!$B$2:$BD$2,0),FALSE)),"",VLOOKUP($B85,'[1]Full Matrix'!$B$3:$BD$729,MATCH(C$2,'[1]Full Matrix'!$B$2:$BD$2,0),FALSE))</f>
        <v>1.10-1.70:1 Motorized Zoom Lens (lens shift) for NP-PH2601QL and NP-PH3501QL projectors</v>
      </c>
      <c r="D85" s="15">
        <f>IF(ISERROR(VLOOKUP($B85,'[1]Full Matrix'!$B$3:$BD$729,MATCH(D$2,'[1]Full Matrix'!$B$2:$BD$2,0),FALSE)),"",VLOOKUP($B85,'[1]Full Matrix'!$B$3:$BD$729,MATCH(D$2,'[1]Full Matrix'!$B$2:$BD$2,0),FALSE))</f>
        <v>9395</v>
      </c>
    </row>
    <row r="86" spans="1:4" ht="24" x14ac:dyDescent="0.3">
      <c r="A86" s="12" t="s">
        <v>82</v>
      </c>
      <c r="B86" s="17" t="s">
        <v>87</v>
      </c>
      <c r="C86" s="14" t="str">
        <f>IF(ISERROR(VLOOKUP($B86,'[1]Full Matrix'!$B$3:$BD$729,MATCH(C$2,'[1]Full Matrix'!$B$2:$BD$2,0),FALSE)),"",VLOOKUP($B86,'[1]Full Matrix'!$B$3:$BD$729,MATCH(C$2,'[1]Full Matrix'!$B$2:$BD$2,0),FALSE))</f>
        <v>1.50-2.10:1 Motorized Zoom Lens (lens shift) for NP-PH2601QL and NP-PH3501QL projectors</v>
      </c>
      <c r="D86" s="15">
        <f>IF(ISERROR(VLOOKUP($B86,'[1]Full Matrix'!$B$3:$BD$729,MATCH(D$2,'[1]Full Matrix'!$B$2:$BD$2,0),FALSE)),"",VLOOKUP($B86,'[1]Full Matrix'!$B$3:$BD$729,MATCH(D$2,'[1]Full Matrix'!$B$2:$BD$2,0),FALSE))</f>
        <v>7355</v>
      </c>
    </row>
    <row r="87" spans="1:4" ht="24" x14ac:dyDescent="0.3">
      <c r="A87" s="12" t="s">
        <v>82</v>
      </c>
      <c r="B87" s="17" t="s">
        <v>88</v>
      </c>
      <c r="C87" s="14" t="str">
        <f>IF(ISERROR(VLOOKUP($B87,'[1]Full Matrix'!$B$3:$BD$729,MATCH(C$2,'[1]Full Matrix'!$B$2:$BD$2,0),FALSE)),"",VLOOKUP($B87,'[1]Full Matrix'!$B$3:$BD$729,MATCH(C$2,'[1]Full Matrix'!$B$2:$BD$2,0),FALSE))</f>
        <v>2.00-3.40:1 Motorized Zoom Lens (lens shift) for NP-PH2601QL and NP-PH3501QL projectors</v>
      </c>
      <c r="D87" s="15">
        <f>IF(ISERROR(VLOOKUP($B87,'[1]Full Matrix'!$B$3:$BD$729,MATCH(D$2,'[1]Full Matrix'!$B$2:$BD$2,0),FALSE)),"",VLOOKUP($B87,'[1]Full Matrix'!$B$3:$BD$729,MATCH(D$2,'[1]Full Matrix'!$B$2:$BD$2,0),FALSE))</f>
        <v>8221</v>
      </c>
    </row>
    <row r="88" spans="1:4" ht="24" x14ac:dyDescent="0.3">
      <c r="A88" s="12" t="s">
        <v>82</v>
      </c>
      <c r="B88" s="17" t="s">
        <v>89</v>
      </c>
      <c r="C88" s="14" t="str">
        <f>IF(ISERROR(VLOOKUP($B88,'[1]Full Matrix'!$B$3:$BD$729,MATCH(C$2,'[1]Full Matrix'!$B$2:$BD$2,0),FALSE)),"",VLOOKUP($B88,'[1]Full Matrix'!$B$3:$BD$729,MATCH(C$2,'[1]Full Matrix'!$B$2:$BD$2,0),FALSE))</f>
        <v>5.00-7.80:1 Motorized Zoom Lens (lens shift) for NP-PH2601QL and NP-PH3501QL projectors</v>
      </c>
      <c r="D88" s="15">
        <f>IF(ISERROR(VLOOKUP($B88,'[1]Full Matrix'!$B$3:$BD$729,MATCH(D$2,'[1]Full Matrix'!$B$2:$BD$2,0),FALSE)),"",VLOOKUP($B88,'[1]Full Matrix'!$B$3:$BD$729,MATCH(D$2,'[1]Full Matrix'!$B$2:$BD$2,0),FALSE))</f>
        <v>11829</v>
      </c>
    </row>
    <row r="89" spans="1:4" ht="24" x14ac:dyDescent="0.3">
      <c r="A89" s="12" t="s">
        <v>82</v>
      </c>
      <c r="B89" s="17" t="s">
        <v>90</v>
      </c>
      <c r="C89" s="14" t="str">
        <f>IF(ISERROR(VLOOKUP($B89,'[1]Full Matrix'!$B$3:$BD$729,MATCH(C$2,'[1]Full Matrix'!$B$2:$BD$2,0),FALSE)),"",VLOOKUP($B89,'[1]Full Matrix'!$B$3:$BD$729,MATCH(C$2,'[1]Full Matrix'!$B$2:$BD$2,0),FALSE))</f>
        <v>0.9 - 1.35:1 Motorized Zoom Lens (lens shift) w/Lens Memory for the NP-PH1202HL and NP-PH1202HL1 projectors</v>
      </c>
      <c r="D89" s="15">
        <f>IF(ISERROR(VLOOKUP($B89,'[1]Full Matrix'!$B$3:$BD$729,MATCH(D$2,'[1]Full Matrix'!$B$2:$BD$2,0),FALSE)),"",VLOOKUP($B89,'[1]Full Matrix'!$B$3:$BD$729,MATCH(D$2,'[1]Full Matrix'!$B$2:$BD$2,0),FALSE))</f>
        <v>4765</v>
      </c>
    </row>
    <row r="90" spans="1:4" ht="24" x14ac:dyDescent="0.3">
      <c r="A90" s="12" t="s">
        <v>82</v>
      </c>
      <c r="B90" s="17" t="s">
        <v>91</v>
      </c>
      <c r="C90" s="14" t="str">
        <f>IF(ISERROR(VLOOKUP($B90,'[1]Full Matrix'!$B$3:$BD$729,MATCH(C$2,'[1]Full Matrix'!$B$2:$BD$2,0),FALSE)),"",VLOOKUP($B90,'[1]Full Matrix'!$B$3:$BD$729,MATCH(C$2,'[1]Full Matrix'!$B$2:$BD$2,0),FALSE))</f>
        <v>1.27 – 1.82:1 Motorized Zoom Lens (lens shift) w/Lens Memory for the NP-PH1202HL and NP-PH1202HL1 projectors</v>
      </c>
      <c r="D90" s="15">
        <f>IF(ISERROR(VLOOKUP($B90,'[1]Full Matrix'!$B$3:$BD$729,MATCH(D$2,'[1]Full Matrix'!$B$2:$BD$2,0),FALSE)),"",VLOOKUP($B90,'[1]Full Matrix'!$B$3:$BD$729,MATCH(D$2,'[1]Full Matrix'!$B$2:$BD$2,0),FALSE))</f>
        <v>2405</v>
      </c>
    </row>
    <row r="91" spans="1:4" ht="24" x14ac:dyDescent="0.3">
      <c r="A91" s="12" t="s">
        <v>82</v>
      </c>
      <c r="B91" s="17" t="s">
        <v>92</v>
      </c>
      <c r="C91" s="14" t="str">
        <f>IF(ISERROR(VLOOKUP($B91,'[1]Full Matrix'!$B$3:$BD$729,MATCH(C$2,'[1]Full Matrix'!$B$2:$BD$2,0),FALSE)),"",VLOOKUP($B91,'[1]Full Matrix'!$B$3:$BD$729,MATCH(C$2,'[1]Full Matrix'!$B$2:$BD$2,0),FALSE))</f>
        <v>1.41 - 2.23:1 Motorized Zoom Lens (lens shift) w/Lens Memory for the NP-PH1202HL and NP-PH1202HL1 projectors</v>
      </c>
      <c r="D91" s="15">
        <f>IF(ISERROR(VLOOKUP($B91,'[1]Full Matrix'!$B$3:$BD$729,MATCH(D$2,'[1]Full Matrix'!$B$2:$BD$2,0),FALSE)),"",VLOOKUP($B91,'[1]Full Matrix'!$B$3:$BD$729,MATCH(D$2,'[1]Full Matrix'!$B$2:$BD$2,0),FALSE))</f>
        <v>2405</v>
      </c>
    </row>
    <row r="92" spans="1:4" ht="24" x14ac:dyDescent="0.3">
      <c r="A92" s="12" t="s">
        <v>82</v>
      </c>
      <c r="B92" s="17" t="s">
        <v>93</v>
      </c>
      <c r="C92" s="14" t="str">
        <f>IF(ISERROR(VLOOKUP($B92,'[1]Full Matrix'!$B$3:$BD$729,MATCH(C$2,'[1]Full Matrix'!$B$2:$BD$2,0),FALSE)),"",VLOOKUP($B92,'[1]Full Matrix'!$B$3:$BD$729,MATCH(C$2,'[1]Full Matrix'!$B$2:$BD$2,0),FALSE))</f>
        <v>1.71 - 2.87:1 Motorized Zoom Lens (lens shift) w/Lens Memory for the NP-PH1202HL and NP-PH1202HL1 projectors</v>
      </c>
      <c r="D92" s="15">
        <f>IF(ISERROR(VLOOKUP($B92,'[1]Full Matrix'!$B$3:$BD$729,MATCH(D$2,'[1]Full Matrix'!$B$2:$BD$2,0),FALSE)),"",VLOOKUP($B92,'[1]Full Matrix'!$B$3:$BD$729,MATCH(D$2,'[1]Full Matrix'!$B$2:$BD$2,0),FALSE))</f>
        <v>2405</v>
      </c>
    </row>
    <row r="93" spans="1:4" ht="46.8" x14ac:dyDescent="0.3">
      <c r="A93" s="12" t="s">
        <v>82</v>
      </c>
      <c r="B93" s="17" t="s">
        <v>94</v>
      </c>
      <c r="C93" s="14" t="str">
        <f>IF(ISERROR(VLOOKUP($B93,'[1]Full Matrix'!$B$3:$BD$729,MATCH(C$2,'[1]Full Matrix'!$B$2:$BD$2,0),FALSE)),"",VLOOKUP($B93,'[1]Full Matrix'!$B$3:$BD$729,MATCH(C$2,'[1]Full Matrix'!$B$2:$BD$2,0),FALSE))</f>
        <v>0.8:1 Manual Fixed Short Throw Lens for the NP-PA521U/PA571W/PA621X, NP-PA622U/PA672W/PA722X, NP-PA653U/PA803U/PA853W/PA903X, NP-PA804UL-B/PA804UL-W and NP-PA1004UL-B/PA1004UL-W projectors</v>
      </c>
      <c r="D93" s="15">
        <f>IF(ISERROR(VLOOKUP($B93,'[1]Full Matrix'!$B$3:$BD$729,MATCH(D$2,'[1]Full Matrix'!$B$2:$BD$2,0),FALSE)),"",VLOOKUP($B93,'[1]Full Matrix'!$B$3:$BD$729,MATCH(D$2,'[1]Full Matrix'!$B$2:$BD$2,0),FALSE))</f>
        <v>2199</v>
      </c>
    </row>
    <row r="94" spans="1:4" ht="46.8" x14ac:dyDescent="0.3">
      <c r="A94" s="12" t="s">
        <v>82</v>
      </c>
      <c r="B94" s="17" t="s">
        <v>95</v>
      </c>
      <c r="C94" s="14" t="str">
        <f>IF(ISERROR(VLOOKUP($B94,'[1]Full Matrix'!$B$3:$BD$729,MATCH(C$2,'[1]Full Matrix'!$B$2:$BD$2,0),FALSE)),"",VLOOKUP($B94,'[1]Full Matrix'!$B$3:$BD$729,MATCH(C$2,'[1]Full Matrix'!$B$2:$BD$2,0),FALSE))</f>
        <v>1.18 - 1.54:1 Manual Zoom Lens (lens shift) for the NP-PA521U/PA571W/PA621X, NP-PA622U/PA672W/PA722X, NP-PA653U/PA803U/PA853W/PA903X, NP-PA804UL-B/PA804UL-W and NP-PA1004UL-B/PA1004UL-W projectors</v>
      </c>
      <c r="D94" s="15">
        <f>IF(ISERROR(VLOOKUP($B94,'[1]Full Matrix'!$B$3:$BD$729,MATCH(D$2,'[1]Full Matrix'!$B$2:$BD$2,0),FALSE)),"",VLOOKUP($B94,'[1]Full Matrix'!$B$3:$BD$729,MATCH(D$2,'[1]Full Matrix'!$B$2:$BD$2,0),FALSE))</f>
        <v>2199</v>
      </c>
    </row>
    <row r="95" spans="1:4" ht="46.8" x14ac:dyDescent="0.3">
      <c r="A95" s="12" t="s">
        <v>82</v>
      </c>
      <c r="B95" s="17" t="s">
        <v>96</v>
      </c>
      <c r="C95" s="14" t="str">
        <f>IF(ISERROR(VLOOKUP($B95,'[1]Full Matrix'!$B$3:$BD$729,MATCH(C$2,'[1]Full Matrix'!$B$2:$BD$2,0),FALSE)),"",VLOOKUP($B95,'[1]Full Matrix'!$B$3:$BD$729,MATCH(C$2,'[1]Full Matrix'!$B$2:$BD$2,0),FALSE))</f>
        <v>1.5 - 3.0:1 Manual Zoom Lens (lens shift) for the NP-PA521U/PA571W/PA621X, NP-PA622U/PA672W/PA722X, NP-PA653U/PA803U/PA853W/PA903X, NP-PA804UL-B/PA804UL-W and NP-PA1004UL-B/PA1004UL-W projectors</v>
      </c>
      <c r="D95" s="15">
        <f>IF(ISERROR(VLOOKUP($B95,'[1]Full Matrix'!$B$3:$BD$729,MATCH(D$2,'[1]Full Matrix'!$B$2:$BD$2,0),FALSE)),"",VLOOKUP($B95,'[1]Full Matrix'!$B$3:$BD$729,MATCH(D$2,'[1]Full Matrix'!$B$2:$BD$2,0),FALSE))</f>
        <v>749</v>
      </c>
    </row>
    <row r="96" spans="1:4" ht="46.8" x14ac:dyDescent="0.3">
      <c r="A96" s="12" t="s">
        <v>82</v>
      </c>
      <c r="B96" s="17" t="s">
        <v>97</v>
      </c>
      <c r="C96" s="14" t="str">
        <f>IF(ISERROR(VLOOKUP($B96,'[1]Full Matrix'!$B$3:$BD$729,MATCH(C$2,'[1]Full Matrix'!$B$2:$BD$2,0),FALSE)),"",VLOOKUP($B96,'[1]Full Matrix'!$B$3:$BD$729,MATCH(C$2,'[1]Full Matrix'!$B$2:$BD$2,0),FALSE))</f>
        <v>2.98 - 4.77:1 Manual Zoom Lens (lens shift) for the NP-PA521U/PA571W/PA621X, NP-PA622U/PA672W/PA722X, NP-PA653U/PA803U/PA853W/PA903X, NP-PA804UL-B/PA804UL-W and NP-PA1004UL-B/PA1004UL-W projectors</v>
      </c>
      <c r="D96" s="15">
        <f>IF(ISERROR(VLOOKUP($B96,'[1]Full Matrix'!$B$3:$BD$729,MATCH(D$2,'[1]Full Matrix'!$B$2:$BD$2,0),FALSE)),"",VLOOKUP($B96,'[1]Full Matrix'!$B$3:$BD$729,MATCH(D$2,'[1]Full Matrix'!$B$2:$BD$2,0),FALSE))</f>
        <v>2199</v>
      </c>
    </row>
    <row r="97" spans="1:4" ht="35.4" x14ac:dyDescent="0.3">
      <c r="A97" s="12" t="s">
        <v>82</v>
      </c>
      <c r="B97" s="17" t="s">
        <v>98</v>
      </c>
      <c r="C97" s="14" t="str">
        <f>IF(ISERROR(VLOOKUP($B97,'[1]Full Matrix'!$B$3:$BD$729,MATCH(C$2,'[1]Full Matrix'!$B$2:$BD$2,0),FALSE)),"",VLOOKUP($B97,'[1]Full Matrix'!$B$3:$BD$729,MATCH(C$2,'[1]Full Matrix'!$B$2:$BD$2,0),FALSE))</f>
        <v>4.62 - 7.02:1 Manual Zoom Lens (lens shift) for the NP-PA521U/PA571W/PA621X, NP-PA804UL-B/PA804UL-W and NP-PA1004UL-B/PA1004UL-W projectors</v>
      </c>
      <c r="D97" s="15">
        <f>IF(ISERROR(VLOOKUP($B97,'[1]Full Matrix'!$B$3:$BD$729,MATCH(D$2,'[1]Full Matrix'!$B$2:$BD$2,0),FALSE)),"",VLOOKUP($B97,'[1]Full Matrix'!$B$3:$BD$729,MATCH(D$2,'[1]Full Matrix'!$B$2:$BD$2,0),FALSE))</f>
        <v>2639</v>
      </c>
    </row>
    <row r="98" spans="1:4" ht="35.4" x14ac:dyDescent="0.3">
      <c r="A98" s="12" t="s">
        <v>82</v>
      </c>
      <c r="B98" s="13" t="s">
        <v>99</v>
      </c>
      <c r="C98" s="14" t="str">
        <f>IF(ISERROR(VLOOKUP($B98,'[1]Full Matrix'!$B$3:$BD$729,MATCH(C$2,'[1]Full Matrix'!$B$2:$BD$2,0),FALSE)),"",VLOOKUP($B98,'[1]Full Matrix'!$B$3:$BD$729,MATCH(C$2,'[1]Full Matrix'!$B$2:$BD$2,0),FALSE))</f>
        <v>0.79 - 1.04:1 Manual Zoom Lens (lens shift) for the NP-PA521U/PA571W/PA621X, NP-PA622U/PA672W/PA722X and NP-PA653U/PA803U/PA853W/PA903X projectors</v>
      </c>
      <c r="D98" s="15">
        <f>IF(ISERROR(VLOOKUP($B98,'[1]Full Matrix'!$B$3:$BD$729,MATCH(D$2,'[1]Full Matrix'!$B$2:$BD$2,0),FALSE)),"",VLOOKUP($B98,'[1]Full Matrix'!$B$3:$BD$729,MATCH(D$2,'[1]Full Matrix'!$B$2:$BD$2,0),FALSE))</f>
        <v>2199</v>
      </c>
    </row>
    <row r="99" spans="1:4" ht="35.4" x14ac:dyDescent="0.3">
      <c r="A99" s="12" t="s">
        <v>82</v>
      </c>
      <c r="B99" s="13" t="s">
        <v>100</v>
      </c>
      <c r="C99" s="14" t="str">
        <f>IF(ISERROR(VLOOKUP($B99,'[1]Full Matrix'!$B$3:$BD$729,MATCH(C$2,'[1]Full Matrix'!$B$2:$BD$2,0),FALSE)),"",VLOOKUP($B99,'[1]Full Matrix'!$B$3:$BD$729,MATCH(C$2,'[1]Full Matrix'!$B$2:$BD$2,0),FALSE))</f>
        <v>0.32:1 Motorized Ultra-Short Throw Lens for the NP-PA653U/PA803U/PA853W/PA903X, NP-PA653UL/PA703UL/PA803UL and NP-PA1004UL-B/PA1004UL-W projectors</v>
      </c>
      <c r="D99" s="15">
        <f>IF(ISERROR(VLOOKUP($B99,'[1]Full Matrix'!$B$3:$BD$729,MATCH(D$2,'[1]Full Matrix'!$B$2:$BD$2,0),FALSE)),"",VLOOKUP($B99,'[1]Full Matrix'!$B$3:$BD$729,MATCH(D$2,'[1]Full Matrix'!$B$2:$BD$2,0),FALSE))</f>
        <v>6600</v>
      </c>
    </row>
    <row r="100" spans="1:4" ht="24" x14ac:dyDescent="0.3">
      <c r="A100" s="12" t="s">
        <v>82</v>
      </c>
      <c r="B100" s="13" t="s">
        <v>101</v>
      </c>
      <c r="C100" s="14" t="str">
        <f>IF(ISERROR(VLOOKUP($B100,'[1]Full Matrix'!$B$3:$BD$729,MATCH(C$2,'[1]Full Matrix'!$B$2:$BD$2,0),FALSE)),"",VLOOKUP($B100,'[1]Full Matrix'!$B$3:$BD$729,MATCH(C$2,'[1]Full Matrix'!$B$2:$BD$2,0),FALSE))</f>
        <v>0.32:1 Motorized Ultra-Short Throw Lens for the NP-PA804UL-B/PA804UL-W and NP-PA1004UL-B/PA1004UL-W projectors</v>
      </c>
      <c r="D100" s="15">
        <f>IF(ISERROR(VLOOKUP($B100,'[1]Full Matrix'!$B$3:$BD$729,MATCH(D$2,'[1]Full Matrix'!$B$2:$BD$2,0),FALSE)),"",VLOOKUP($B100,'[1]Full Matrix'!$B$3:$BD$729,MATCH(D$2,'[1]Full Matrix'!$B$2:$BD$2,0),FALSE))</f>
        <v>6600</v>
      </c>
    </row>
    <row r="101" spans="1:4" ht="46.8" x14ac:dyDescent="0.3">
      <c r="A101" s="12" t="s">
        <v>82</v>
      </c>
      <c r="B101" s="13" t="s">
        <v>102</v>
      </c>
      <c r="C101" s="14" t="str">
        <f>IF(ISERROR(VLOOKUP($B101,'[1]Full Matrix'!$B$3:$BD$729,MATCH(C$2,'[1]Full Matrix'!$B$2:$BD$2,0),FALSE)),"",VLOOKUP($B101,'[1]Full Matrix'!$B$3:$BD$729,MATCH(C$2,'[1]Full Matrix'!$B$2:$BD$2,0),FALSE))</f>
        <v>0.79 - 1.1:1 Motorized Zoom Lens (lens shift) for the NP-PA653U/PA803U/PA853W/PA903X, NP-PA653UL/PA703UL/PA803UL, NP-PA804UL-B/PA804UL-W and NP-PA1004UL-B/PA1004UL-W projectors</v>
      </c>
      <c r="D101" s="15">
        <f>IF(ISERROR(VLOOKUP($B101,'[1]Full Matrix'!$B$3:$BD$729,MATCH(D$2,'[1]Full Matrix'!$B$2:$BD$2,0),FALSE)),"",VLOOKUP($B101,'[1]Full Matrix'!$B$3:$BD$729,MATCH(D$2,'[1]Full Matrix'!$B$2:$BD$2,0),FALSE))</f>
        <v>3219</v>
      </c>
    </row>
    <row r="102" spans="1:4" ht="46.8" x14ac:dyDescent="0.3">
      <c r="A102" s="12" t="s">
        <v>82</v>
      </c>
      <c r="B102" s="13" t="s">
        <v>103</v>
      </c>
      <c r="C102" s="14" t="str">
        <f>IF(ISERROR(VLOOKUP($B102,'[1]Full Matrix'!$B$3:$BD$729,MATCH(C$2,'[1]Full Matrix'!$B$2:$BD$2,0),FALSE)),"",VLOOKUP($B102,'[1]Full Matrix'!$B$3:$BD$729,MATCH(C$2,'[1]Full Matrix'!$B$2:$BD$2,0),FALSE))</f>
        <v>1.3 - 3.02:1 Motorized Zoom Lens (lens shift) for the NP-PA653U/PA803U/PA853W/PA903X, NP-PA653UL/PA703UL/PA803UL, NP-PA804UL-B/PA804UL-W and NP-PA1004UL-B/PA1004UL-W projectors</v>
      </c>
      <c r="D102" s="15">
        <f>IF(ISERROR(VLOOKUP($B102,'[1]Full Matrix'!$B$3:$BD$729,MATCH(D$2,'[1]Full Matrix'!$B$2:$BD$2,0),FALSE)),"",VLOOKUP($B102,'[1]Full Matrix'!$B$3:$BD$729,MATCH(D$2,'[1]Full Matrix'!$B$2:$BD$2,0),FALSE))</f>
        <v>1460</v>
      </c>
    </row>
    <row r="103" spans="1:4" ht="46.8" x14ac:dyDescent="0.3">
      <c r="A103" s="12" t="s">
        <v>82</v>
      </c>
      <c r="B103" s="13" t="s">
        <v>104</v>
      </c>
      <c r="C103" s="14" t="str">
        <f>IF(ISERROR(VLOOKUP($B103,'[1]Full Matrix'!$B$3:$BD$729,MATCH(C$2,'[1]Full Matrix'!$B$2:$BD$2,0),FALSE)),"",VLOOKUP($B103,'[1]Full Matrix'!$B$3:$BD$729,MATCH(C$2,'[1]Full Matrix'!$B$2:$BD$2,0),FALSE))</f>
        <v>2.99 - 5.98:1 Motorized Zoom Lens (lens shift) for the NP-PA653U/PA803U/PA853W/PA903X, NP-PA653UL/PA703UL/PA803UL, NP-PA804UL-B/PA804UL-W and NP-PA1004UL-B/PA1004UL-W projectors (direct replacement for the NP42ZL)</v>
      </c>
      <c r="D103" s="15">
        <f>IF(ISERROR(VLOOKUP($B103,'[1]Full Matrix'!$B$3:$BD$729,MATCH(D$2,'[1]Full Matrix'!$B$2:$BD$2,0),FALSE)),"",VLOOKUP($B103,'[1]Full Matrix'!$B$3:$BD$729,MATCH(D$2,'[1]Full Matrix'!$B$2:$BD$2,0),FALSE))</f>
        <v>2069</v>
      </c>
    </row>
    <row r="104" spans="1:4" ht="35.4" x14ac:dyDescent="0.3">
      <c r="A104" s="12" t="s">
        <v>82</v>
      </c>
      <c r="B104" s="13" t="s">
        <v>105</v>
      </c>
      <c r="C104" s="14" t="str">
        <f>IF(ISERROR(VLOOKUP($B104,'[1]Full Matrix'!$B$3:$BD$729,MATCH(C$2,'[1]Full Matrix'!$B$2:$BD$2,0),FALSE)),"",VLOOKUP($B104,'[1]Full Matrix'!$B$3:$BD$729,MATCH(C$2,'[1]Full Matrix'!$B$2:$BD$2,0),FALSE))</f>
        <v>0.38:1 Ultra-Short Throw Lens for the NP-PX700W/PX750U/PX800X, NP-PX700W2/PX750U2/PX800X2, NP-PX803UL-BK/PX803UL-WH and NP-PX1004UL-BK/PX1004UL-WH projectors.</v>
      </c>
      <c r="D104" s="15">
        <f>IF(ISERROR(VLOOKUP($B104,'[1]Full Matrix'!$B$3:$BD$729,MATCH(D$2,'[1]Full Matrix'!$B$2:$BD$2,0),FALSE)),"",VLOOKUP($B104,'[1]Full Matrix'!$B$3:$BD$729,MATCH(D$2,'[1]Full Matrix'!$B$2:$BD$2,0),FALSE))</f>
        <v>5169</v>
      </c>
    </row>
    <row r="105" spans="1:4" ht="35.4" x14ac:dyDescent="0.3">
      <c r="A105" s="12" t="s">
        <v>82</v>
      </c>
      <c r="B105" s="17" t="s">
        <v>106</v>
      </c>
      <c r="C105" s="14" t="str">
        <f>IF(ISERROR(VLOOKUP($B105,'[1]Full Matrix'!$B$3:$BD$729,MATCH(C$2,'[1]Full Matrix'!$B$2:$BD$2,0),FALSE)),"",VLOOKUP($B105,'[1]Full Matrix'!$B$3:$BD$729,MATCH(C$2,'[1]Full Matrix'!$B$2:$BD$2,0),FALSE))</f>
        <v>0.76:1 Fixed Short Throw Lens for the NP-PX700W/PX750U/PX800X, NP-PX700W2/PX750U2/PX800X2, NP-PX803UL-BK/PX803UL-WH and NP-PX1004UL-BK/PX1004UL-WH projectors.</v>
      </c>
      <c r="D105" s="15">
        <f>IF(ISERROR(VLOOKUP($B105,'[1]Full Matrix'!$B$3:$BD$729,MATCH(D$2,'[1]Full Matrix'!$B$2:$BD$2,0),FALSE)),"",VLOOKUP($B105,'[1]Full Matrix'!$B$3:$BD$729,MATCH(D$2,'[1]Full Matrix'!$B$2:$BD$2,0),FALSE))</f>
        <v>4290</v>
      </c>
    </row>
    <row r="106" spans="1:4" ht="46.8" x14ac:dyDescent="0.3">
      <c r="A106" s="12" t="s">
        <v>82</v>
      </c>
      <c r="B106" s="17" t="s">
        <v>107</v>
      </c>
      <c r="C106" s="14" t="str">
        <f>IF(ISERROR(VLOOKUP($B106,'[1]Full Matrix'!$B$3:$BD$729,MATCH(C$2,'[1]Full Matrix'!$B$2:$BD$2,0),FALSE)),"",VLOOKUP($B106,'[1]Full Matrix'!$B$3:$BD$729,MATCH(C$2,'[1]Full Matrix'!$B$2:$BD$2,0),FALSE))</f>
        <v>1.25 - 1.79:1 Motorized Short Throw Zoom Lens (lens shift) w/Lens Memory for the NP-PX700W/PX750U/PX800X, NP-PX700W2/PX750U2/PX800X2, NP-PX803UL-BK/PX803UL-WH and NP-PX1004UL-BK/PX1004UL-WH projectors</v>
      </c>
      <c r="D106" s="15">
        <f>IF(ISERROR(VLOOKUP($B106,'[1]Full Matrix'!$B$3:$BD$729,MATCH(D$2,'[1]Full Matrix'!$B$2:$BD$2,0),FALSE)),"",VLOOKUP($B106,'[1]Full Matrix'!$B$3:$BD$729,MATCH(D$2,'[1]Full Matrix'!$B$2:$BD$2,0),FALSE))</f>
        <v>3850</v>
      </c>
    </row>
    <row r="107" spans="1:4" ht="46.8" x14ac:dyDescent="0.3">
      <c r="A107" s="12" t="s">
        <v>82</v>
      </c>
      <c r="B107" s="17" t="s">
        <v>108</v>
      </c>
      <c r="C107" s="14" t="str">
        <f>IF(ISERROR(VLOOKUP($B107,'[1]Full Matrix'!$B$3:$BD$729,MATCH(C$2,'[1]Full Matrix'!$B$2:$BD$2,0),FALSE)),"",VLOOKUP($B107,'[1]Full Matrix'!$B$3:$BD$729,MATCH(C$2,'[1]Full Matrix'!$B$2:$BD$2,0),FALSE))</f>
        <v>1.73 - 2.27:1 Motorized Standard Throw Zoom Lens (lens shift) w/Lens Memory for the NP-PX700W/PX750U/PX800X, NP-PX700W2/PX750U2/PX800X2, NP-PX803UL-BK/PX803UL-WH and NP-PX1004UL-BK/PX1004UL-WH projectors</v>
      </c>
      <c r="D107" s="15">
        <f>IF(ISERROR(VLOOKUP($B107,'[1]Full Matrix'!$B$3:$BD$729,MATCH(D$2,'[1]Full Matrix'!$B$2:$BD$2,0),FALSE)),"",VLOOKUP($B107,'[1]Full Matrix'!$B$3:$BD$729,MATCH(D$2,'[1]Full Matrix'!$B$2:$BD$2,0),FALSE))</f>
        <v>2435</v>
      </c>
    </row>
    <row r="108" spans="1:4" ht="46.8" x14ac:dyDescent="0.3">
      <c r="A108" s="12" t="s">
        <v>82</v>
      </c>
      <c r="B108" s="17" t="s">
        <v>109</v>
      </c>
      <c r="C108" s="14" t="str">
        <f>IF(ISERROR(VLOOKUP($B108,'[1]Full Matrix'!$B$3:$BD$729,MATCH(C$2,'[1]Full Matrix'!$B$2:$BD$2,0),FALSE)),"",VLOOKUP($B108,'[1]Full Matrix'!$B$3:$BD$729,MATCH(C$2,'[1]Full Matrix'!$B$2:$BD$2,0),FALSE))</f>
        <v>2.22 - 3.67:1 Motorized Medium Throw Zoom Lens (lens shift) w/Lens Memory for the NP-PX700W/PX750U/PX800X, NP-PX700W2/PX750U2/PX800X2, NP-PX803UL-BK/PX803UL-WH and NP-PX1004UL-BK/PX1004UL-WH projectors</v>
      </c>
      <c r="D108" s="15">
        <f>IF(ISERROR(VLOOKUP($B108,'[1]Full Matrix'!$B$3:$BD$729,MATCH(D$2,'[1]Full Matrix'!$B$2:$BD$2,0),FALSE)),"",VLOOKUP($B108,'[1]Full Matrix'!$B$3:$BD$729,MATCH(D$2,'[1]Full Matrix'!$B$2:$BD$2,0),FALSE))</f>
        <v>3850</v>
      </c>
    </row>
    <row r="109" spans="1:4" ht="46.8" x14ac:dyDescent="0.3">
      <c r="A109" s="12" t="s">
        <v>82</v>
      </c>
      <c r="B109" s="17" t="s">
        <v>110</v>
      </c>
      <c r="C109" s="14" t="str">
        <f>IF(ISERROR(VLOOKUP($B109,'[1]Full Matrix'!$B$3:$BD$729,MATCH(C$2,'[1]Full Matrix'!$B$2:$BD$2,0),FALSE)),"",VLOOKUP($B109,'[1]Full Matrix'!$B$3:$BD$729,MATCH(C$2,'[1]Full Matrix'!$B$2:$BD$2,0),FALSE))</f>
        <v>3.60 - 5.40:1 Motorized Long Throw Zoom Lens (lens shift) w/Lens Memory for the NP-PX700W/PX750U/PX800X, NP-PX700W2/PX750U2/PX800X2, NP-PX803UL-BK/PX803UL-WH and NP-PX1004UL-BK/PX1004UL-WH projectors</v>
      </c>
      <c r="D109" s="15">
        <f>IF(ISERROR(VLOOKUP($B109,'[1]Full Matrix'!$B$3:$BD$729,MATCH(D$2,'[1]Full Matrix'!$B$2:$BD$2,0),FALSE)),"",VLOOKUP($B109,'[1]Full Matrix'!$B$3:$BD$729,MATCH(D$2,'[1]Full Matrix'!$B$2:$BD$2,0),FALSE))</f>
        <v>3850</v>
      </c>
    </row>
    <row r="110" spans="1:4" ht="46.8" x14ac:dyDescent="0.3">
      <c r="A110" s="12" t="s">
        <v>82</v>
      </c>
      <c r="B110" s="17" t="s">
        <v>111</v>
      </c>
      <c r="C110" s="14" t="str">
        <f>IF(ISERROR(VLOOKUP($B110,'[1]Full Matrix'!$B$3:$BD$729,MATCH(C$2,'[1]Full Matrix'!$B$2:$BD$2,0),FALSE)),"",VLOOKUP($B110,'[1]Full Matrix'!$B$3:$BD$729,MATCH(C$2,'[1]Full Matrix'!$B$2:$BD$2,0),FALSE))</f>
        <v>5.30 - 8.30:1 Motorized Long Zoom Lens (lens shift) w/Lens Memory for the NP-PX700W/PX750U/PX800X, NP-PX700W2/PX750U2/PX800X2, NP-PX803UL-BK/PX803UL-WH and NP-PX1004UL-BK/PX1004UL-WH projectors</v>
      </c>
      <c r="D110" s="15">
        <f>IF(ISERROR(VLOOKUP($B110,'[1]Full Matrix'!$B$3:$BD$729,MATCH(D$2,'[1]Full Matrix'!$B$2:$BD$2,0),FALSE)),"",VLOOKUP($B110,'[1]Full Matrix'!$B$3:$BD$729,MATCH(D$2,'[1]Full Matrix'!$B$2:$BD$2,0),FALSE))</f>
        <v>3850</v>
      </c>
    </row>
    <row r="111" spans="1:4" ht="46.8" x14ac:dyDescent="0.3">
      <c r="A111" s="12" t="s">
        <v>82</v>
      </c>
      <c r="B111" s="17" t="s">
        <v>112</v>
      </c>
      <c r="C111" s="14" t="str">
        <f>IF(ISERROR(VLOOKUP($B111,'[1]Full Matrix'!$B$3:$BD$729,MATCH(C$2,'[1]Full Matrix'!$B$2:$BD$2,0),FALSE)),"",VLOOKUP($B111,'[1]Full Matrix'!$B$3:$BD$729,MATCH(C$2,'[1]Full Matrix'!$B$2:$BD$2,0),FALSE))</f>
        <v>0.75 - 0.93:1 Motorized Zoom Lens (lens shift) for the NP-PX700W/PX750U/PX800X, NP-PX700W2/PX750U2/PX800X2, NP-PX803UL-BK/PX803UL-WH and NP-PX1004UL-BK/PX1004UL-WH projectors</v>
      </c>
      <c r="D111" s="15">
        <f>IF(ISERROR(VLOOKUP($B111,'[1]Full Matrix'!$B$3:$BD$729,MATCH(D$2,'[1]Full Matrix'!$B$2:$BD$2,0),FALSE)),"",VLOOKUP($B111,'[1]Full Matrix'!$B$3:$BD$729,MATCH(D$2,'[1]Full Matrix'!$B$2:$BD$2,0),FALSE))</f>
        <v>3850</v>
      </c>
    </row>
    <row r="112" spans="1:4" ht="24" x14ac:dyDescent="0.3">
      <c r="A112" s="12" t="s">
        <v>82</v>
      </c>
      <c r="B112" s="17" t="s">
        <v>113</v>
      </c>
      <c r="C112" s="14" t="str">
        <f>IF(ISERROR(VLOOKUP($B112,'[1]Full Matrix'!$B$3:$BD$729,MATCH(C$2,'[1]Full Matrix'!$B$2:$BD$2,0),FALSE)),"",VLOOKUP($B112,'[1]Full Matrix'!$B$3:$BD$729,MATCH(C$2,'[1]Full Matrix'!$B$2:$BD$2,0),FALSE))</f>
        <v>0.9-1.2 Motorized  Ultra Wide Zoom Lens (lens shift) for the NP-PX2000UL projector</v>
      </c>
      <c r="D112" s="15">
        <f>IF(ISERROR(VLOOKUP($B112,'[1]Full Matrix'!$B$3:$BD$729,MATCH(D$2,'[1]Full Matrix'!$B$2:$BD$2,0),FALSE)),"",VLOOKUP($B112,'[1]Full Matrix'!$B$3:$BD$729,MATCH(D$2,'[1]Full Matrix'!$B$2:$BD$2,0),FALSE))</f>
        <v>4890</v>
      </c>
    </row>
    <row r="113" spans="1:4" ht="24" x14ac:dyDescent="0.3">
      <c r="A113" s="12" t="s">
        <v>82</v>
      </c>
      <c r="B113" s="17" t="s">
        <v>114</v>
      </c>
      <c r="C113" s="14" t="str">
        <f>IF(ISERROR(VLOOKUP($B113,'[1]Full Matrix'!$B$3:$BD$729,MATCH(C$2,'[1]Full Matrix'!$B$2:$BD$2,0),FALSE)),"",VLOOKUP($B113,'[1]Full Matrix'!$B$3:$BD$729,MATCH(C$2,'[1]Full Matrix'!$B$2:$BD$2,0),FALSE))</f>
        <v>1.2-1.56 Motorized Short Throw Zoom Lens (lens shift) for the NP-PX2000UL projector</v>
      </c>
      <c r="D113" s="15">
        <f>IF(ISERROR(VLOOKUP($B113,'[1]Full Matrix'!$B$3:$BD$729,MATCH(D$2,'[1]Full Matrix'!$B$2:$BD$2,0),FALSE)),"",VLOOKUP($B113,'[1]Full Matrix'!$B$3:$BD$729,MATCH(D$2,'[1]Full Matrix'!$B$2:$BD$2,0),FALSE))</f>
        <v>4606</v>
      </c>
    </row>
    <row r="114" spans="1:4" ht="24" x14ac:dyDescent="0.3">
      <c r="A114" s="12" t="s">
        <v>82</v>
      </c>
      <c r="B114" s="17" t="s">
        <v>115</v>
      </c>
      <c r="C114" s="14" t="str">
        <f>IF(ISERROR(VLOOKUP($B114,'[1]Full Matrix'!$B$3:$BD$729,MATCH(C$2,'[1]Full Matrix'!$B$2:$BD$2,0),FALSE)),"",VLOOKUP($B114,'[1]Full Matrix'!$B$3:$BD$729,MATCH(C$2,'[1]Full Matrix'!$B$2:$BD$2,0),FALSE))</f>
        <v>1.5-2.0 Motorized Standard Zoom Lens (lens shift) for the NP-PX2000UL projector</v>
      </c>
      <c r="D114" s="15">
        <f>IF(ISERROR(VLOOKUP($B114,'[1]Full Matrix'!$B$3:$BD$729,MATCH(D$2,'[1]Full Matrix'!$B$2:$BD$2,0),FALSE)),"",VLOOKUP($B114,'[1]Full Matrix'!$B$3:$BD$729,MATCH(D$2,'[1]Full Matrix'!$B$2:$BD$2,0),FALSE))</f>
        <v>2611</v>
      </c>
    </row>
    <row r="115" spans="1:4" ht="24" x14ac:dyDescent="0.3">
      <c r="A115" s="12" t="s">
        <v>82</v>
      </c>
      <c r="B115" s="17" t="s">
        <v>116</v>
      </c>
      <c r="C115" s="14" t="str">
        <f>IF(ISERROR(VLOOKUP($B115,'[1]Full Matrix'!$B$3:$BD$729,MATCH(C$2,'[1]Full Matrix'!$B$2:$BD$2,0),FALSE)),"",VLOOKUP($B115,'[1]Full Matrix'!$B$3:$BD$729,MATCH(C$2,'[1]Full Matrix'!$B$2:$BD$2,0),FALSE))</f>
        <v>2.0-4.0 Motorized Long Throw Zoom Lens (lens shift) for the NP-PX2000UL projector</v>
      </c>
      <c r="D115" s="15">
        <f>IF(ISERROR(VLOOKUP($B115,'[1]Full Matrix'!$B$3:$BD$729,MATCH(D$2,'[1]Full Matrix'!$B$2:$BD$2,0),FALSE)),"",VLOOKUP($B115,'[1]Full Matrix'!$B$3:$BD$729,MATCH(D$2,'[1]Full Matrix'!$B$2:$BD$2,0),FALSE))</f>
        <v>4094</v>
      </c>
    </row>
    <row r="116" spans="1:4" ht="24" x14ac:dyDescent="0.3">
      <c r="A116" s="12" t="s">
        <v>82</v>
      </c>
      <c r="B116" s="17" t="s">
        <v>117</v>
      </c>
      <c r="C116" s="14" t="str">
        <f>IF(ISERROR(VLOOKUP($B116,'[1]Full Matrix'!$B$3:$BD$729,MATCH(C$2,'[1]Full Matrix'!$B$2:$BD$2,0),FALSE)),"",VLOOKUP($B116,'[1]Full Matrix'!$B$3:$BD$729,MATCH(C$2,'[1]Full Matrix'!$B$2:$BD$2,0),FALSE))</f>
        <v>4.0-7.0 Motorized Ultra Long Throw Zoom Lens (lens shift) for the NP-PX2000UL projector - Limited Availability</v>
      </c>
      <c r="D116" s="15">
        <f>IF(ISERROR(VLOOKUP($B116,'[1]Full Matrix'!$B$3:$BD$729,MATCH(D$2,'[1]Full Matrix'!$B$2:$BD$2,0),FALSE)),"",VLOOKUP($B116,'[1]Full Matrix'!$B$3:$BD$729,MATCH(D$2,'[1]Full Matrix'!$B$2:$BD$2,0),FALSE))</f>
        <v>4662</v>
      </c>
    </row>
    <row r="117" spans="1:4" ht="24" x14ac:dyDescent="0.3">
      <c r="A117" s="12" t="s">
        <v>82</v>
      </c>
      <c r="B117" s="17" t="s">
        <v>118</v>
      </c>
      <c r="C117" s="14" t="str">
        <f>IF(ISERROR(VLOOKUP($B117,'[1]Full Matrix'!$B$3:$BD$729,MATCH(C$2,'[1]Full Matrix'!$B$2:$BD$2,0),FALSE)),"",VLOOKUP($B117,'[1]Full Matrix'!$B$3:$BD$729,MATCH(C$2,'[1]Full Matrix'!$B$2:$BD$2,0),FALSE))</f>
        <v>0.38:1 Motorized Ultra-Short Throw Lens for the NP-PX1005QL-B/PX1005QL-W projectors</v>
      </c>
      <c r="D117" s="15">
        <f>IF(ISERROR(VLOOKUP($B117,'[1]Full Matrix'!$B$3:$BD$729,MATCH(D$2,'[1]Full Matrix'!$B$2:$BD$2,0),FALSE)),"",VLOOKUP($B117,'[1]Full Matrix'!$B$3:$BD$729,MATCH(D$2,'[1]Full Matrix'!$B$2:$BD$2,0),FALSE))</f>
        <v>5169</v>
      </c>
    </row>
    <row r="118" spans="1:4" ht="24" x14ac:dyDescent="0.3">
      <c r="A118" s="12" t="s">
        <v>82</v>
      </c>
      <c r="B118" s="17" t="s">
        <v>119</v>
      </c>
      <c r="C118" s="14" t="str">
        <f>IF(ISERROR(VLOOKUP($B118,'[1]Full Matrix'!$B$3:$BD$729,MATCH(C$2,'[1]Full Matrix'!$B$2:$BD$2,0),FALSE)),"",VLOOKUP($B118,'[1]Full Matrix'!$B$3:$BD$729,MATCH(C$2,'[1]Full Matrix'!$B$2:$BD$2,0),FALSE))</f>
        <v>0.75 - 0.93:1 Motorized Zoom Lens (lens shift) for the NP-PX1005QL-B/PX1005QL-W projectors</v>
      </c>
      <c r="D118" s="15">
        <f>IF(ISERROR(VLOOKUP($B118,'[1]Full Matrix'!$B$3:$BD$729,MATCH(D$2,'[1]Full Matrix'!$B$2:$BD$2,0),FALSE)),"",VLOOKUP($B118,'[1]Full Matrix'!$B$3:$BD$729,MATCH(D$2,'[1]Full Matrix'!$B$2:$BD$2,0),FALSE))</f>
        <v>3850</v>
      </c>
    </row>
    <row r="119" spans="1:4" ht="24" x14ac:dyDescent="0.3">
      <c r="A119" s="12" t="s">
        <v>82</v>
      </c>
      <c r="B119" s="17" t="s">
        <v>120</v>
      </c>
      <c r="C119" s="14" t="str">
        <f>IF(ISERROR(VLOOKUP($B119,'[1]Full Matrix'!$B$3:$BD$729,MATCH(C$2,'[1]Full Matrix'!$B$2:$BD$2,0),FALSE)),"",VLOOKUP($B119,'[1]Full Matrix'!$B$3:$BD$729,MATCH(C$2,'[1]Full Matrix'!$B$2:$BD$2,0),FALSE))</f>
        <v>0.76:1 Motorized Fixed Short Throw Lens for the NP-PX1005QL-B/PX1005QL-W projectors</v>
      </c>
      <c r="D119" s="15">
        <f>IF(ISERROR(VLOOKUP($B119,'[1]Full Matrix'!$B$3:$BD$729,MATCH(D$2,'[1]Full Matrix'!$B$2:$BD$2,0),FALSE)),"",VLOOKUP($B119,'[1]Full Matrix'!$B$3:$BD$729,MATCH(D$2,'[1]Full Matrix'!$B$2:$BD$2,0),FALSE))</f>
        <v>4290</v>
      </c>
    </row>
    <row r="120" spans="1:4" ht="24" x14ac:dyDescent="0.3">
      <c r="A120" s="12" t="s">
        <v>82</v>
      </c>
      <c r="B120" s="13" t="s">
        <v>121</v>
      </c>
      <c r="C120" s="14" t="str">
        <f>IF(ISERROR(VLOOKUP($B120,'[1]Full Matrix'!$B$3:$BD$729,MATCH(C$2,'[1]Full Matrix'!$B$2:$BD$2,0),FALSE)),"",VLOOKUP($B120,'[1]Full Matrix'!$B$3:$BD$729,MATCH(C$2,'[1]Full Matrix'!$B$2:$BD$2,0),FALSE))</f>
        <v>1.25 - 1.79:1 Motorized Short Throw Zoom Lens (lens shift) w/Lens Memory for the  NP-PX1005QL-B/PX1005QL-W projectors</v>
      </c>
      <c r="D120" s="15">
        <f>IF(ISERROR(VLOOKUP($B120,'[1]Full Matrix'!$B$3:$BD$729,MATCH(D$2,'[1]Full Matrix'!$B$2:$BD$2,0),FALSE)),"",VLOOKUP($B120,'[1]Full Matrix'!$B$3:$BD$729,MATCH(D$2,'[1]Full Matrix'!$B$2:$BD$2,0),FALSE))</f>
        <v>3850</v>
      </c>
    </row>
    <row r="121" spans="1:4" ht="24" x14ac:dyDescent="0.3">
      <c r="A121" s="12" t="s">
        <v>82</v>
      </c>
      <c r="B121" s="13" t="s">
        <v>122</v>
      </c>
      <c r="C121" s="14" t="str">
        <f>IF(ISERROR(VLOOKUP($B121,'[1]Full Matrix'!$B$3:$BD$729,MATCH(C$2,'[1]Full Matrix'!$B$2:$BD$2,0),FALSE)),"",VLOOKUP($B121,'[1]Full Matrix'!$B$3:$BD$729,MATCH(C$2,'[1]Full Matrix'!$B$2:$BD$2,0),FALSE))</f>
        <v>1.73 - 2.27:1 Motorized Standard Throw Zoom Lens (lens shift) w/Lens Memory for the NP-PX1005QL-B/PX1005QL-W projectors</v>
      </c>
      <c r="D121" s="15">
        <f>IF(ISERROR(VLOOKUP($B121,'[1]Full Matrix'!$B$3:$BD$729,MATCH(D$2,'[1]Full Matrix'!$B$2:$BD$2,0),FALSE)),"",VLOOKUP($B121,'[1]Full Matrix'!$B$3:$BD$729,MATCH(D$2,'[1]Full Matrix'!$B$2:$BD$2,0),FALSE))</f>
        <v>2435</v>
      </c>
    </row>
    <row r="122" spans="1:4" ht="24" x14ac:dyDescent="0.3">
      <c r="A122" s="12" t="s">
        <v>82</v>
      </c>
      <c r="B122" s="13" t="s">
        <v>123</v>
      </c>
      <c r="C122" s="14" t="str">
        <f>IF(ISERROR(VLOOKUP($B122,'[1]Full Matrix'!$B$3:$BD$729,MATCH(C$2,'[1]Full Matrix'!$B$2:$BD$2,0),FALSE)),"",VLOOKUP($B122,'[1]Full Matrix'!$B$3:$BD$729,MATCH(C$2,'[1]Full Matrix'!$B$2:$BD$2,0),FALSE))</f>
        <v>2.22 - 3.67:1 Motorized Medium Throw Zoom Lens (lens shift) w/Lens Memory for the NP-PX1005QL-B/PX1005QL-W projectors</v>
      </c>
      <c r="D122" s="15">
        <f>IF(ISERROR(VLOOKUP($B122,'[1]Full Matrix'!$B$3:$BD$729,MATCH(D$2,'[1]Full Matrix'!$B$2:$BD$2,0),FALSE)),"",VLOOKUP($B122,'[1]Full Matrix'!$B$3:$BD$729,MATCH(D$2,'[1]Full Matrix'!$B$2:$BD$2,0),FALSE))</f>
        <v>3850</v>
      </c>
    </row>
    <row r="123" spans="1:4" ht="24" x14ac:dyDescent="0.3">
      <c r="A123" s="12" t="s">
        <v>82</v>
      </c>
      <c r="B123" s="13" t="s">
        <v>124</v>
      </c>
      <c r="C123" s="14" t="str">
        <f>IF(ISERROR(VLOOKUP($B123,'[1]Full Matrix'!$B$3:$BD$729,MATCH(C$2,'[1]Full Matrix'!$B$2:$BD$2,0),FALSE)),"",VLOOKUP($B123,'[1]Full Matrix'!$B$3:$BD$729,MATCH(C$2,'[1]Full Matrix'!$B$2:$BD$2,0),FALSE))</f>
        <v>3.60 - 5.40:1 Motorized Long Throw Zoom Lens (lens shift) w/Lens Memory for the NP-PX1005QL-B/PX1005QL-W projectors</v>
      </c>
      <c r="D123" s="15">
        <f>IF(ISERROR(VLOOKUP($B123,'[1]Full Matrix'!$B$3:$BD$729,MATCH(D$2,'[1]Full Matrix'!$B$2:$BD$2,0),FALSE)),"",VLOOKUP($B123,'[1]Full Matrix'!$B$3:$BD$729,MATCH(D$2,'[1]Full Matrix'!$B$2:$BD$2,0),FALSE))</f>
        <v>3850</v>
      </c>
    </row>
    <row r="124" spans="1:4" ht="24.6" thickBot="1" x14ac:dyDescent="0.35">
      <c r="A124" s="12" t="s">
        <v>82</v>
      </c>
      <c r="B124" s="13" t="s">
        <v>125</v>
      </c>
      <c r="C124" s="14" t="str">
        <f>IF(ISERROR(VLOOKUP($B124,'[1]Full Matrix'!$B$3:$BD$729,MATCH(C$2,'[1]Full Matrix'!$B$2:$BD$2,0),FALSE)),"",VLOOKUP($B124,'[1]Full Matrix'!$B$3:$BD$729,MATCH(C$2,'[1]Full Matrix'!$B$2:$BD$2,0),FALSE))</f>
        <v>5.30 - 8.30:1 Motorized Long Zoom Lens (lens shift) w/Lens Memory for the NP-PX1005QL-B/PX1005QL-W projectors</v>
      </c>
      <c r="D124" s="15">
        <f>IF(ISERROR(VLOOKUP($B124,'[1]Full Matrix'!$B$3:$BD$729,MATCH(D$2,'[1]Full Matrix'!$B$2:$BD$2,0),FALSE)),"",VLOOKUP($B124,'[1]Full Matrix'!$B$3:$BD$729,MATCH(D$2,'[1]Full Matrix'!$B$2:$BD$2,0),FALSE))</f>
        <v>3850</v>
      </c>
    </row>
    <row r="125" spans="1:4" s="11" customFormat="1" ht="16.8" thickTop="1" thickBot="1" x14ac:dyDescent="0.3">
      <c r="A125" s="7" t="s">
        <v>126</v>
      </c>
      <c r="B125" s="8"/>
      <c r="C125" s="9"/>
      <c r="D125" s="10"/>
    </row>
    <row r="126" spans="1:4" ht="115.8" thickTop="1" x14ac:dyDescent="0.3">
      <c r="A126" s="12" t="s">
        <v>126</v>
      </c>
      <c r="B126" s="18" t="s">
        <v>127</v>
      </c>
      <c r="C126" s="14" t="str">
        <f>IF(ISERROR(VLOOKUP($B126,'[1]Full Matrix'!$B$3:$BD$729,MATCH(C$2,'[1]Full Matrix'!$B$2:$BD$2,0),FALSE)),"",VLOOKUP($B126,'[1]Full Matrix'!$B$3:$BD$729,MATCH(C$2,'[1]Full Matrix'!$B$2:$BD$2,0),FALSE))</f>
        <v>Ceiling Mount for NP-M271X/M311X/M311W, NP-M282X/M322X/M322W/M402X, M283X/M323X/M363X/M403X/M323W/M363W/M403W/M403H, NP-M332XS/M352WS, NP-M333XS/M353WS, NP-M402H, NP-ME301X/ME331X/ME361X/ME401X/ME301W/ME331W/ME361W/ME401W, NP-MC372X/MC382W, NP-ME402X/ME372W/ME382U, NP-MC453X/MC423W, NP-ME453X/ME423W/ME403U, NP-P350X/350W/420X, NP-P401W/P451X/P451W/P501X, NP-P452W/P452H/P502W/P502H and NP-P474W/P474U/P554W/P554U projectors</v>
      </c>
      <c r="D126" s="19">
        <f>IF(ISERROR(VLOOKUP($B126,'[1]Full Matrix'!$B$3:$BD$729,MATCH(D$2,'[1]Full Matrix'!$B$2:$BD$2,0),FALSE)),"",VLOOKUP($B126,'[1]Full Matrix'!$B$3:$BD$729,MATCH(D$2,'[1]Full Matrix'!$B$2:$BD$2,0),FALSE))</f>
        <v>155</v>
      </c>
    </row>
    <row r="127" spans="1:4" ht="24" x14ac:dyDescent="0.3">
      <c r="A127" s="12" t="s">
        <v>126</v>
      </c>
      <c r="B127" s="17" t="s">
        <v>128</v>
      </c>
      <c r="C127" s="14" t="str">
        <f>IF(ISERROR(VLOOKUP($B127,'[1]Full Matrix'!$B$3:$BD$729,MATCH(C$2,'[1]Full Matrix'!$B$2:$BD$2,0),FALSE)),"",VLOOKUP($B127,'[1]Full Matrix'!$B$3:$BD$729,MATCH(C$2,'[1]Full Matrix'!$B$2:$BD$2,0),FALSE))</f>
        <v>Table top mount for NP-UM361X, NP-UM351W, NP-UM361X-WK, NP-UM351W-WK, NP-UM361Xi-WK and NP-UM351Wi-WK projectors</v>
      </c>
      <c r="D127" s="15">
        <f>IF(ISERROR(VLOOKUP($B127,'[1]Full Matrix'!$B$3:$BD$729,MATCH(D$2,'[1]Full Matrix'!$B$2:$BD$2,0),FALSE)),"",VLOOKUP($B127,'[1]Full Matrix'!$B$3:$BD$729,MATCH(D$2,'[1]Full Matrix'!$B$2:$BD$2,0),FALSE))</f>
        <v>240</v>
      </c>
    </row>
    <row r="128" spans="1:4" ht="24" x14ac:dyDescent="0.3">
      <c r="A128" s="12" t="s">
        <v>126</v>
      </c>
      <c r="B128" s="17" t="s">
        <v>129</v>
      </c>
      <c r="C128" s="14" t="str">
        <f>IF(ISERROR(VLOOKUP($B128,'[1]Full Matrix'!$B$3:$BD$729,MATCH(C$2,'[1]Full Matrix'!$B$2:$BD$2,0),FALSE)),"",VLOOKUP($B128,'[1]Full Matrix'!$B$3:$BD$729,MATCH(C$2,'[1]Full Matrix'!$B$2:$BD$2,0),FALSE))</f>
        <v xml:space="preserve">Universal ceiling mount for installation of projectors that weigh less than 50 lbs. </v>
      </c>
      <c r="D128" s="15">
        <f>IF(ISERROR(VLOOKUP($B128,'[1]Full Matrix'!$B$3:$BD$729,MATCH(D$2,'[1]Full Matrix'!$B$2:$BD$2,0),FALSE)),"",VLOOKUP($B128,'[1]Full Matrix'!$B$3:$BD$729,MATCH(D$2,'[1]Full Matrix'!$B$2:$BD$2,0),FALSE))</f>
        <v>109</v>
      </c>
    </row>
    <row r="129" spans="1:4" ht="35.4" x14ac:dyDescent="0.3">
      <c r="A129" s="12" t="s">
        <v>126</v>
      </c>
      <c r="B129" s="17" t="s">
        <v>130</v>
      </c>
      <c r="C129" s="14" t="str">
        <f>IF(ISERROR(VLOOKUP($B129,'[1]Full Matrix'!$B$3:$BD$729,MATCH(C$2,'[1]Full Matrix'!$B$2:$BD$2,0),FALSE)),"",VLOOKUP($B129,'[1]Full Matrix'!$B$3:$BD$729,MATCH(C$2,'[1]Full Matrix'!$B$2:$BD$2,0),FALSE))</f>
        <v>Wall Mount for NP-UM330X/UM330W and NP-UM361X/UM351W/UM352W projectors  (Direct Replacement Model for the NP04WK)</v>
      </c>
      <c r="D129" s="15">
        <f>IF(ISERROR(VLOOKUP($B129,'[1]Full Matrix'!$B$3:$BD$729,MATCH(D$2,'[1]Full Matrix'!$B$2:$BD$2,0),FALSE)),"",VLOOKUP($B129,'[1]Full Matrix'!$B$3:$BD$729,MATCH(D$2,'[1]Full Matrix'!$B$2:$BD$2,0),FALSE))</f>
        <v>130</v>
      </c>
    </row>
    <row r="130" spans="1:4" x14ac:dyDescent="0.3">
      <c r="A130" s="12" t="s">
        <v>126</v>
      </c>
      <c r="B130" s="17" t="s">
        <v>131</v>
      </c>
      <c r="C130" s="14" t="str">
        <f>IF(ISERROR(VLOOKUP($B130,'[1]Full Matrix'!$B$3:$BD$729,MATCH(C$2,'[1]Full Matrix'!$B$2:$BD$2,0),FALSE)),"",VLOOKUP($B130,'[1]Full Matrix'!$B$3:$BD$729,MATCH(C$2,'[1]Full Matrix'!$B$2:$BD$2,0),FALSE))</f>
        <v>Wall mount for M332XS/M352WS/M333XS/M353WS</v>
      </c>
      <c r="D130" s="15">
        <f>IF(ISERROR(VLOOKUP($B130,'[1]Full Matrix'!$B$3:$BD$729,MATCH(D$2,'[1]Full Matrix'!$B$2:$BD$2,0),FALSE)),"",VLOOKUP($B130,'[1]Full Matrix'!$B$3:$BD$729,MATCH(D$2,'[1]Full Matrix'!$B$2:$BD$2,0),FALSE))</f>
        <v>153</v>
      </c>
    </row>
    <row r="131" spans="1:4" x14ac:dyDescent="0.3">
      <c r="A131" s="12" t="s">
        <v>126</v>
      </c>
      <c r="B131" s="17" t="s">
        <v>132</v>
      </c>
      <c r="C131" s="14" t="str">
        <f>IF(ISERROR(VLOOKUP($B131,'[1]Full Matrix'!$B$3:$BD$729,MATCH(C$2,'[1]Full Matrix'!$B$2:$BD$2,0),FALSE)),"",VLOOKUP($B131,'[1]Full Matrix'!$B$3:$BD$729,MATCH(C$2,'[1]Full Matrix'!$B$2:$BD$2,0),FALSE))</f>
        <v>Wall mount for NP-UM383WL projectors</v>
      </c>
      <c r="D131" s="15">
        <f>IF(ISERROR(VLOOKUP($B131,'[1]Full Matrix'!$B$3:$BD$729,MATCH(D$2,'[1]Full Matrix'!$B$2:$BD$2,0),FALSE)),"",VLOOKUP($B131,'[1]Full Matrix'!$B$3:$BD$729,MATCH(D$2,'[1]Full Matrix'!$B$2:$BD$2,0),FALSE))</f>
        <v>130</v>
      </c>
    </row>
    <row r="132" spans="1:4" ht="24" x14ac:dyDescent="0.3">
      <c r="A132" s="12" t="s">
        <v>126</v>
      </c>
      <c r="B132" s="13" t="s">
        <v>133</v>
      </c>
      <c r="C132" s="14" t="str">
        <f>IF(ISERROR(VLOOKUP($B132,'[1]Full Matrix'!$B$3:$BD$729,MATCH(C$2,'[1]Full Matrix'!$B$2:$BD$2,0),FALSE)),"",VLOOKUP($B132,'[1]Full Matrix'!$B$3:$BD$729,MATCH(C$2,'[1]Full Matrix'!$B$2:$BD$2,0),FALSE))</f>
        <v>Lightweight adjustable suspended ceiling plate for use with NEC ceiling mounts  (Direct Replacement Model for the SCP100)</v>
      </c>
      <c r="D132" s="15">
        <f>IF(ISERROR(VLOOKUP($B132,'[1]Full Matrix'!$B$3:$BD$729,MATCH(D$2,'[1]Full Matrix'!$B$2:$BD$2,0),FALSE)),"",VLOOKUP($B132,'[1]Full Matrix'!$B$3:$BD$729,MATCH(D$2,'[1]Full Matrix'!$B$2:$BD$2,0),FALSE))</f>
        <v>149</v>
      </c>
    </row>
    <row r="133" spans="1:4" ht="24" x14ac:dyDescent="0.3">
      <c r="A133" s="12" t="s">
        <v>126</v>
      </c>
      <c r="B133" s="13" t="s">
        <v>134</v>
      </c>
      <c r="C133" s="14" t="str">
        <f>IF(ISERROR(VLOOKUP($B133,'[1]Full Matrix'!$B$3:$BD$729,MATCH(C$2,'[1]Full Matrix'!$B$2:$BD$2,0),FALSE)),"",VLOOKUP($B133,'[1]Full Matrix'!$B$3:$BD$729,MATCH(C$2,'[1]Full Matrix'!$B$2:$BD$2,0),FALSE))</f>
        <v xml:space="preserve">Universal Adapter Plate for use on the NPSTWM with the M332XS/M352WS projectors </v>
      </c>
      <c r="D133" s="15">
        <f>IF(ISERROR(VLOOKUP($B133,'[1]Full Matrix'!$B$3:$BD$729,MATCH(D$2,'[1]Full Matrix'!$B$2:$BD$2,0),FALSE)),"",VLOOKUP($B133,'[1]Full Matrix'!$B$3:$BD$729,MATCH(D$2,'[1]Full Matrix'!$B$2:$BD$2,0),FALSE))</f>
        <v>66</v>
      </c>
    </row>
    <row r="134" spans="1:4" ht="35.4" x14ac:dyDescent="0.3">
      <c r="A134" s="12" t="s">
        <v>126</v>
      </c>
      <c r="B134" s="13" t="s">
        <v>135</v>
      </c>
      <c r="C134" s="14" t="str">
        <f>IF(ISERROR(VLOOKUP($B134,'[1]Full Matrix'!$B$3:$BD$729,MATCH(C$2,'[1]Full Matrix'!$B$2:$BD$2,0),FALSE)),"",VLOOKUP($B134,'[1]Full Matrix'!$B$3:$BD$729,MATCH(C$2,'[1]Full Matrix'!$B$2:$BD$2,0),FALSE))</f>
        <v>Adapter Plate for use with the NP-M333XS/M353WS, NP-M332XS/M352WS short throw projectors replacing Smart UF55/65 and Promethean 10/20/30/25/35/45 projectors</v>
      </c>
      <c r="D134" s="15">
        <f>IF(ISERROR(VLOOKUP($B134,'[1]Full Matrix'!$B$3:$BD$729,MATCH(D$2,'[1]Full Matrix'!$B$2:$BD$2,0),FALSE)),"",VLOOKUP($B134,'[1]Full Matrix'!$B$3:$BD$729,MATCH(D$2,'[1]Full Matrix'!$B$2:$BD$2,0),FALSE))</f>
        <v>97</v>
      </c>
    </row>
    <row r="135" spans="1:4" ht="24" x14ac:dyDescent="0.3">
      <c r="A135" s="12" t="s">
        <v>126</v>
      </c>
      <c r="B135" s="13" t="s">
        <v>136</v>
      </c>
      <c r="C135" s="14" t="str">
        <f>IF(ISERROR(VLOOKUP($B135,'[1]Full Matrix'!$B$3:$BD$729,MATCH(C$2,'[1]Full Matrix'!$B$2:$BD$2,0),FALSE)),"",VLOOKUP($B135,'[1]Full Matrix'!$B$3:$BD$729,MATCH(C$2,'[1]Full Matrix'!$B$2:$BD$2,0),FALSE))</f>
        <v>Adapter Plate for use with the NP-UM351W/UM361X ultra short throw projectors replacing Smart UF70/75 projectors</v>
      </c>
      <c r="D135" s="15">
        <f>IF(ISERROR(VLOOKUP($B135,'[1]Full Matrix'!$B$3:$BD$729,MATCH(D$2,'[1]Full Matrix'!$B$2:$BD$2,0),FALSE)),"",VLOOKUP($B135,'[1]Full Matrix'!$B$3:$BD$729,MATCH(D$2,'[1]Full Matrix'!$B$2:$BD$2,0),FALSE))</f>
        <v>97</v>
      </c>
    </row>
    <row r="136" spans="1:4" ht="46.8" x14ac:dyDescent="0.3">
      <c r="A136" s="12" t="s">
        <v>126</v>
      </c>
      <c r="B136" s="13" t="s">
        <v>137</v>
      </c>
      <c r="C136" s="14" t="str">
        <f>IF(ISERROR(VLOOKUP($B136,'[1]Full Matrix'!$B$3:$BD$729,MATCH(C$2,'[1]Full Matrix'!$B$2:$BD$2,0),FALSE)),"",VLOOKUP($B136,'[1]Full Matrix'!$B$3:$BD$729,MATCH(C$2,'[1]Full Matrix'!$B$2:$BD$2,0),FALSE))</f>
        <v>6" to 9" adjustable extension column for use with projector ceiling mounts.  
1-1/2 diameter pipe extension adjusts in one inch increments. Replacement for AEC0609</v>
      </c>
      <c r="D136" s="15">
        <f>IF(ISERROR(VLOOKUP($B136,'[1]Full Matrix'!$B$3:$BD$729,MATCH(D$2,'[1]Full Matrix'!$B$2:$BD$2,0),FALSE)),"",VLOOKUP($B136,'[1]Full Matrix'!$B$3:$BD$729,MATCH(D$2,'[1]Full Matrix'!$B$2:$BD$2,0),FALSE))</f>
        <v>109</v>
      </c>
    </row>
    <row r="137" spans="1:4" ht="46.8" x14ac:dyDescent="0.3">
      <c r="A137" s="12" t="s">
        <v>126</v>
      </c>
      <c r="B137" s="13" t="s">
        <v>138</v>
      </c>
      <c r="C137" s="14" t="str">
        <f>IF(ISERROR(VLOOKUP($B137,'[1]Full Matrix'!$B$3:$BD$729,MATCH(C$2,'[1]Full Matrix'!$B$2:$BD$2,0),FALSE)),"",VLOOKUP($B137,'[1]Full Matrix'!$B$3:$BD$729,MATCH(C$2,'[1]Full Matrix'!$B$2:$BD$2,0),FALSE))</f>
        <v>12" to 18" adjustable extension column for use with projector ceiling mounts.  
1-1/2 diameter pipe extension adjusts in one inch increments. Replacement for AEC12018</v>
      </c>
      <c r="D137" s="15">
        <f>IF(ISERROR(VLOOKUP($B137,'[1]Full Matrix'!$B$3:$BD$729,MATCH(D$2,'[1]Full Matrix'!$B$2:$BD$2,0),FALSE)),"",VLOOKUP($B137,'[1]Full Matrix'!$B$3:$BD$729,MATCH(D$2,'[1]Full Matrix'!$B$2:$BD$2,0),FALSE))</f>
        <v>119</v>
      </c>
    </row>
    <row r="138" spans="1:4" ht="35.4" x14ac:dyDescent="0.3">
      <c r="A138" s="12" t="s">
        <v>126</v>
      </c>
      <c r="B138" s="13" t="s">
        <v>139</v>
      </c>
      <c r="C138" s="14" t="str">
        <f>IF(ISERROR(VLOOKUP($B138,'[1]Full Matrix'!$B$3:$BD$729,MATCH(C$2,'[1]Full Matrix'!$B$2:$BD$2,0),FALSE)),"",VLOOKUP($B138,'[1]Full Matrix'!$B$3:$BD$729,MATCH(C$2,'[1]Full Matrix'!$B$2:$BD$2,0),FALSE))</f>
        <v xml:space="preserve">2' to 3' adjustable extension column for use with projector ceiling mounts.  
1-1/2 diameter pipe extension adjusts in one inch increments </v>
      </c>
      <c r="D138" s="15">
        <f>IF(ISERROR(VLOOKUP($B138,'[1]Full Matrix'!$B$3:$BD$729,MATCH(D$2,'[1]Full Matrix'!$B$2:$BD$2,0),FALSE)),"",VLOOKUP($B138,'[1]Full Matrix'!$B$3:$BD$729,MATCH(D$2,'[1]Full Matrix'!$B$2:$BD$2,0),FALSE))</f>
        <v>139</v>
      </c>
    </row>
    <row r="139" spans="1:4" ht="35.4" x14ac:dyDescent="0.3">
      <c r="A139" s="12" t="s">
        <v>126</v>
      </c>
      <c r="B139" s="13" t="s">
        <v>140</v>
      </c>
      <c r="C139" s="20" t="str">
        <f>IF(ISERROR(VLOOKUP($B139,'[1]Full Matrix'!$B$3:$BD$729,MATCH(C$2,'[1]Full Matrix'!$B$2:$BD$2,0),FALSE)),"",VLOOKUP($B139,'[1]Full Matrix'!$B$3:$BD$729,MATCH(C$2,'[1]Full Matrix'!$B$2:$BD$2,0),FALSE))</f>
        <v xml:space="preserve">3' to 5' adjustable extension column for use with projector ceiling mounts.  
1-1/2 diameter pipe extension adjusts in one inch increments </v>
      </c>
      <c r="D139" s="15">
        <f>IF(ISERROR(VLOOKUP($B139,'[1]Full Matrix'!$B$3:$BD$729,MATCH(D$2,'[1]Full Matrix'!$B$2:$BD$2,0),FALSE)),"",VLOOKUP($B139,'[1]Full Matrix'!$B$3:$BD$729,MATCH(D$2,'[1]Full Matrix'!$B$2:$BD$2,0),FALSE))</f>
        <v>165</v>
      </c>
    </row>
    <row r="140" spans="1:4" ht="58.2" x14ac:dyDescent="0.3">
      <c r="A140" s="12" t="s">
        <v>126</v>
      </c>
      <c r="B140" s="13" t="s">
        <v>141</v>
      </c>
      <c r="C140" s="20" t="str">
        <f>IF(ISERROR(VLOOKUP($B140,'[1]Full Matrix'!$B$3:$BD$729,MATCH(C$2,'[1]Full Matrix'!$B$2:$BD$2,0),FALSE)),"",VLOOKUP($B140,'[1]Full Matrix'!$B$3:$BD$729,MATCH(C$2,'[1]Full Matrix'!$B$2:$BD$2,0),FALSE))</f>
        <v>Ceiling Mount for the NP-P502WL/P502HL, NP-P502WL-2/P502HL-2, NP-PA500X/PA500U/PA550W/PA600X, NP-PA521U/PA571W/PA621X, NP-PA622U/PA672W/PA722X, NP-PA653U/PA803U/PA853W/PA903X and NP-PA653UL/PA703UL/PA803UL projectors. Direct replacement for NP3250CM</v>
      </c>
      <c r="D140" s="15">
        <f>IF(ISERROR(VLOOKUP($B140,'[1]Full Matrix'!$B$3:$BD$729,MATCH(D$2,'[1]Full Matrix'!$B$2:$BD$2,0),FALSE)),"",VLOOKUP($B140,'[1]Full Matrix'!$B$3:$BD$729,MATCH(D$2,'[1]Full Matrix'!$B$2:$BD$2,0),FALSE))</f>
        <v>180</v>
      </c>
    </row>
    <row r="141" spans="1:4" ht="69.599999999999994" x14ac:dyDescent="0.3">
      <c r="A141" s="12" t="s">
        <v>126</v>
      </c>
      <c r="B141" s="13" t="s">
        <v>142</v>
      </c>
      <c r="C141" s="20" t="str">
        <f>IF(ISERROR(VLOOKUP($B141,'[1]Full Matrix'!$B$3:$BD$729,MATCH(C$2,'[1]Full Matrix'!$B$2:$BD$2,0),FALSE)),"",VLOOKUP($B141,'[1]Full Matrix'!$B$3:$BD$729,MATCH(C$2,'[1]Full Matrix'!$B$2:$BD$2,0),FALSE))</f>
        <v>Ceiling Mount for NP-PX602WL-BK/PX602WL-WH/PX602UL-BK/PH602UL-WH, NP-PX803UL-BK/PX803UL-WH, NP-PX1004UL-BK/PX1004UL-WH, NP-PX1005QL-B/PX1005QL-W, NP-PX2000UL, NP-PH1000U/PH1400U, NP-PH1202HL, NP-PH1202HL1, NP-PA1004UL-B/PA1004UL-W and NP-PA653UL/PA703UL/PA803UL w/NP44ML-01LK projectors</v>
      </c>
      <c r="D141" s="15">
        <f>IF(ISERROR(VLOOKUP($B141,'[1]Full Matrix'!$B$3:$BD$729,MATCH(D$2,'[1]Full Matrix'!$B$2:$BD$2,0),FALSE)),"",VLOOKUP($B141,'[1]Full Matrix'!$B$3:$BD$729,MATCH(D$2,'[1]Full Matrix'!$B$2:$BD$2,0),FALSE))</f>
        <v>1279</v>
      </c>
    </row>
    <row r="142" spans="1:4" ht="46.8" x14ac:dyDescent="0.3">
      <c r="A142" s="12" t="s">
        <v>126</v>
      </c>
      <c r="B142" s="13" t="s">
        <v>143</v>
      </c>
      <c r="C142" s="20" t="str">
        <f>IF(ISERROR(VLOOKUP($B142,'[1]Full Matrix'!$B$3:$BD$729,MATCH(C$2,'[1]Full Matrix'!$B$2:$BD$2,0),FALSE)),"",VLOOKUP($B142,'[1]Full Matrix'!$B$3:$BD$729,MATCH(C$2,'[1]Full Matrix'!$B$2:$BD$2,0),FALSE))</f>
        <v>Portrait table top mount for NP-P502WL/P502HL, NP-P502WL-2/P502HL-2, NP-PA521U/PA571W/PA621X, NP-PA622U/PA672W/PA722X, NP-PA653U/PA803U/PA853W/PA903X and NP-PA653UL/PA703UL/PA803UL projectors</v>
      </c>
      <c r="D142" s="15">
        <f>IF(ISERROR(VLOOKUP($B142,'[1]Full Matrix'!$B$3:$BD$729,MATCH(D$2,'[1]Full Matrix'!$B$2:$BD$2,0),FALSE)),"",VLOOKUP($B142,'[1]Full Matrix'!$B$3:$BD$729,MATCH(D$2,'[1]Full Matrix'!$B$2:$BD$2,0),FALSE))</f>
        <v>565</v>
      </c>
    </row>
    <row r="143" spans="1:4" ht="47.4" thickBot="1" x14ac:dyDescent="0.35">
      <c r="A143" s="12" t="s">
        <v>126</v>
      </c>
      <c r="B143" s="13" t="s">
        <v>144</v>
      </c>
      <c r="C143" s="20" t="str">
        <f>IF(ISERROR(VLOOKUP($B143,'[1]Full Matrix'!$B$3:$BD$729,MATCH(C$2,'[1]Full Matrix'!$B$2:$BD$2,0),FALSE)),"",VLOOKUP($B143,'[1]Full Matrix'!$B$3:$BD$729,MATCH(C$2,'[1]Full Matrix'!$B$2:$BD$2,0),FALSE))</f>
        <v>Portrait table top or ceiling mount for NP-PX602WL-BK/PX602WL-WH/PX602UL-BK/PH602UL-WH, NP-PX803UL-BK/PX803UL-WH, NP-PX1004UL-B/PX1004UL-W and NP-PX1005QL-B/PX1005QL-W projectors</v>
      </c>
      <c r="D143" s="15">
        <f>IF(ISERROR(VLOOKUP($B143,'[1]Full Matrix'!$B$3:$BD$729,MATCH(D$2,'[1]Full Matrix'!$B$2:$BD$2,0),FALSE)),"",VLOOKUP($B143,'[1]Full Matrix'!$B$3:$BD$729,MATCH(D$2,'[1]Full Matrix'!$B$2:$BD$2,0),FALSE))</f>
        <v>719</v>
      </c>
    </row>
    <row r="144" spans="1:4" s="11" customFormat="1" ht="16.8" thickTop="1" thickBot="1" x14ac:dyDescent="0.3">
      <c r="A144" s="7" t="s">
        <v>145</v>
      </c>
      <c r="B144" s="8"/>
      <c r="C144" s="9"/>
      <c r="D144" s="10"/>
    </row>
    <row r="145" spans="1:4" ht="15" thickTop="1" x14ac:dyDescent="0.3">
      <c r="A145" s="12" t="s">
        <v>146</v>
      </c>
      <c r="B145" s="17" t="s">
        <v>147</v>
      </c>
      <c r="C145" s="14" t="str">
        <f>IF(ISERROR(VLOOKUP($B145,'[1]Full Matrix'!$B$3:$BD$729,MATCH(C$2,'[1]Full Matrix'!$B$2:$BD$2,0),FALSE)),"",VLOOKUP($B145,'[1]Full Matrix'!$B$3:$BD$729,MATCH(C$2,'[1]Full Matrix'!$B$2:$BD$2,0),FALSE))</f>
        <v>Standard Replacement Lamp for MT1060/1060R/1065/860</v>
      </c>
      <c r="D145" s="15">
        <f>IF(ISERROR(VLOOKUP($B145,'[1]Full Matrix'!$B$3:$BD$729,MATCH(D$2,'[1]Full Matrix'!$B$2:$BD$2,0),FALSE)),"",VLOOKUP($B145,'[1]Full Matrix'!$B$3:$BD$729,MATCH(D$2,'[1]Full Matrix'!$B$2:$BD$2,0),FALSE))</f>
        <v>495</v>
      </c>
    </row>
    <row r="146" spans="1:4" x14ac:dyDescent="0.3">
      <c r="A146" s="12" t="s">
        <v>146</v>
      </c>
      <c r="B146" s="17" t="s">
        <v>148</v>
      </c>
      <c r="C146" s="14" t="str">
        <f>IF(ISERROR(VLOOKUP($B146,'[1]Full Matrix'!$B$3:$BD$729,MATCH(C$2,'[1]Full Matrix'!$B$2:$BD$2,0),FALSE)),"",VLOOKUP($B146,'[1]Full Matrix'!$B$3:$BD$729,MATCH(C$2,'[1]Full Matrix'!$B$2:$BD$2,0),FALSE))</f>
        <v>Standard Replacement Lamp for MT1075</v>
      </c>
      <c r="D146" s="15">
        <f>IF(ISERROR(VLOOKUP($B146,'[1]Full Matrix'!$B$3:$BD$729,MATCH(D$2,'[1]Full Matrix'!$B$2:$BD$2,0),FALSE)),"",VLOOKUP($B146,'[1]Full Matrix'!$B$3:$BD$729,MATCH(D$2,'[1]Full Matrix'!$B$2:$BD$2,0),FALSE))</f>
        <v>495</v>
      </c>
    </row>
    <row r="147" spans="1:4" x14ac:dyDescent="0.3">
      <c r="A147" s="12" t="s">
        <v>145</v>
      </c>
      <c r="B147" s="17" t="s">
        <v>149</v>
      </c>
      <c r="C147" s="14" t="str">
        <f>IF(ISERROR(VLOOKUP($B147,'[1]Full Matrix'!$B$3:$BD$729,MATCH(C$2,'[1]Full Matrix'!$B$2:$BD$2,0),FALSE)),"",VLOOKUP($B147,'[1]Full Matrix'!$B$3:$BD$729,MATCH(C$2,'[1]Full Matrix'!$B$2:$BD$2,0),FALSE))</f>
        <v>Replacement Lamp for the NP4000 and NP4001</v>
      </c>
      <c r="D147" s="15">
        <f>IF(ISERROR(VLOOKUP($B147,'[1]Full Matrix'!$B$3:$BD$729,MATCH(D$2,'[1]Full Matrix'!$B$2:$BD$2,0),FALSE)),"",VLOOKUP($B147,'[1]Full Matrix'!$B$3:$BD$729,MATCH(D$2,'[1]Full Matrix'!$B$2:$BD$2,0),FALSE))</f>
        <v>599</v>
      </c>
    </row>
    <row r="148" spans="1:4" ht="35.4" x14ac:dyDescent="0.3">
      <c r="A148" s="12" t="s">
        <v>145</v>
      </c>
      <c r="B148" s="17" t="s">
        <v>150</v>
      </c>
      <c r="C148" s="14" t="str">
        <f>IF(ISERROR(VLOOKUP($B148,'[1]Full Matrix'!$B$3:$BD$729,MATCH(C$2,'[1]Full Matrix'!$B$2:$BD$2,0),FALSE)),"",VLOOKUP($B148,'[1]Full Matrix'!$B$3:$BD$729,MATCH(C$2,'[1]Full Matrix'!$B$2:$BD$2,0),FALSE))</f>
        <v>Replacement Lamp for NP1150, NP2150, NP3150, NP3151W, NP1250, NP2250, NP3250, NP3250W, NP1200 and NP2200 projectors.</v>
      </c>
      <c r="D148" s="15">
        <f>IF(ISERROR(VLOOKUP($B148,'[1]Full Matrix'!$B$3:$BD$729,MATCH(D$2,'[1]Full Matrix'!$B$2:$BD$2,0),FALSE)),"",VLOOKUP($B148,'[1]Full Matrix'!$B$3:$BD$729,MATCH(D$2,'[1]Full Matrix'!$B$2:$BD$2,0),FALSE))</f>
        <v>545</v>
      </c>
    </row>
    <row r="149" spans="1:4" ht="24" x14ac:dyDescent="0.3">
      <c r="A149" s="12" t="s">
        <v>145</v>
      </c>
      <c r="B149" s="13" t="s">
        <v>151</v>
      </c>
      <c r="C149" s="14" t="str">
        <f>IF(ISERROR(VLOOKUP($B149,'[1]Full Matrix'!$B$3:$BD$729,MATCH(C$2,'[1]Full Matrix'!$B$2:$BD$2,0),FALSE)),"",VLOOKUP($B149,'[1]Full Matrix'!$B$3:$BD$729,MATCH(C$2,'[1]Full Matrix'!$B$2:$BD$2,0),FALSE))</f>
        <v>Replacement Lamp for NP300/400/500/500W/500WS/600/600S, NP410W/510W/510WS/610 and NP610S projectors</v>
      </c>
      <c r="D149" s="15">
        <f>IF(ISERROR(VLOOKUP($B149,'[1]Full Matrix'!$B$3:$BD$729,MATCH(D$2,'[1]Full Matrix'!$B$2:$BD$2,0),FALSE)),"",VLOOKUP($B149,'[1]Full Matrix'!$B$3:$BD$729,MATCH(D$2,'[1]Full Matrix'!$B$2:$BD$2,0),FALSE))</f>
        <v>329</v>
      </c>
    </row>
    <row r="150" spans="1:4" x14ac:dyDescent="0.3">
      <c r="A150" s="12" t="s">
        <v>145</v>
      </c>
      <c r="B150" s="13" t="s">
        <v>152</v>
      </c>
      <c r="C150" s="14" t="str">
        <f>IF(ISERROR(VLOOKUP($B150,'[1]Full Matrix'!$B$3:$BD$729,MATCH(C$2,'[1]Full Matrix'!$B$2:$BD$2,0),FALSE)),"",VLOOKUP($B150,'[1]Full Matrix'!$B$3:$BD$729,MATCH(C$2,'[1]Full Matrix'!$B$2:$BD$2,0),FALSE))</f>
        <v>Replacement Lamp for NP41 and NP43 projectors.</v>
      </c>
      <c r="D150" s="15">
        <f>IF(ISERROR(VLOOKUP($B150,'[1]Full Matrix'!$B$3:$BD$729,MATCH(D$2,'[1]Full Matrix'!$B$2:$BD$2,0),FALSE)),"",VLOOKUP($B150,'[1]Full Matrix'!$B$3:$BD$729,MATCH(D$2,'[1]Full Matrix'!$B$2:$BD$2,0),FALSE))</f>
        <v>329</v>
      </c>
    </row>
    <row r="151" spans="1:4" x14ac:dyDescent="0.3">
      <c r="A151" s="12" t="s">
        <v>145</v>
      </c>
      <c r="B151" s="21" t="s">
        <v>153</v>
      </c>
      <c r="C151" s="14" t="str">
        <f>IF(ISERROR(VLOOKUP($B151,'[1]Full Matrix'!$B$3:$BD$729,MATCH(C$2,'[1]Full Matrix'!$B$2:$BD$2,0),FALSE)),"",VLOOKUP($B151,'[1]Full Matrix'!$B$3:$BD$729,MATCH(C$2,'[1]Full Matrix'!$B$2:$BD$2,0),FALSE))</f>
        <v>Replacement Lamp for the NP4100, NP4100W</v>
      </c>
      <c r="D151" s="15">
        <f>IF(ISERROR(VLOOKUP($B151,'[1]Full Matrix'!$B$3:$BD$729,MATCH(D$2,'[1]Full Matrix'!$B$2:$BD$2,0),FALSE)),"",VLOOKUP($B151,'[1]Full Matrix'!$B$3:$BD$729,MATCH(D$2,'[1]Full Matrix'!$B$2:$BD$2,0),FALSE))</f>
        <v>599</v>
      </c>
    </row>
    <row r="152" spans="1:4" ht="24" x14ac:dyDescent="0.3">
      <c r="A152" s="12" t="s">
        <v>145</v>
      </c>
      <c r="B152" s="13" t="s">
        <v>154</v>
      </c>
      <c r="C152" s="14" t="str">
        <f>IF(ISERROR(VLOOKUP($B152,'[1]Full Matrix'!$B$3:$BD$729,MATCH(C$2,'[1]Full Matrix'!$B$2:$BD$2,0),FALSE)),"",VLOOKUP($B152,'[1]Full Matrix'!$B$3:$BD$729,MATCH(C$2,'[1]Full Matrix'!$B$2:$BD$2,0),FALSE))</f>
        <v>Replacement Lamp for NP110/115/215216 and NP-V260X/V260 projectors</v>
      </c>
      <c r="D152" s="15">
        <f>IF(ISERROR(VLOOKUP($B152,'[1]Full Matrix'!$B$3:$BD$729,MATCH(D$2,'[1]Full Matrix'!$B$2:$BD$2,0),FALSE)),"",VLOOKUP($B152,'[1]Full Matrix'!$B$3:$BD$729,MATCH(D$2,'[1]Full Matrix'!$B$2:$BD$2,0),FALSE))</f>
        <v>195</v>
      </c>
    </row>
    <row r="153" spans="1:4" x14ac:dyDescent="0.3">
      <c r="A153" s="12" t="s">
        <v>145</v>
      </c>
      <c r="B153" s="13" t="s">
        <v>155</v>
      </c>
      <c r="C153" s="14" t="str">
        <f>IF(ISERROR(VLOOKUP($B153,'[1]Full Matrix'!$B$3:$BD$729,MATCH(C$2,'[1]Full Matrix'!$B$2:$BD$2,0),FALSE)),"",VLOOKUP($B153,'[1]Full Matrix'!$B$3:$BD$729,MATCH(C$2,'[1]Full Matrix'!$B$2:$BD$2,0),FALSE))</f>
        <v>Replacement Lamp for NP310/410 and NP510 projectors.</v>
      </c>
      <c r="D153" s="15">
        <f>IF(ISERROR(VLOOKUP($B153,'[1]Full Matrix'!$B$3:$BD$729,MATCH(D$2,'[1]Full Matrix'!$B$2:$BD$2,0),FALSE)),"",VLOOKUP($B153,'[1]Full Matrix'!$B$3:$BD$729,MATCH(D$2,'[1]Full Matrix'!$B$2:$BD$2,0),FALSE))</f>
        <v>329</v>
      </c>
    </row>
    <row r="154" spans="1:4" ht="24" x14ac:dyDescent="0.3">
      <c r="A154" s="12" t="s">
        <v>145</v>
      </c>
      <c r="B154" s="13" t="s">
        <v>156</v>
      </c>
      <c r="C154" s="14" t="str">
        <f>IF(ISERROR(VLOOKUP($B154,'[1]Full Matrix'!$B$3:$BD$729,MATCH(C$2,'[1]Full Matrix'!$B$2:$BD$2,0),FALSE)),"",VLOOKUP($B154,'[1]Full Matrix'!$B$3:$BD$729,MATCH(C$2,'[1]Full Matrix'!$B$2:$BD$2,0),FALSE))</f>
        <v>Replacement Lamp for NP-M260X/M260W/M300X and NP-M271X/M311X projectors</v>
      </c>
      <c r="D154" s="15">
        <f>IF(ISERROR(VLOOKUP($B154,'[1]Full Matrix'!$B$3:$BD$729,MATCH(D$2,'[1]Full Matrix'!$B$2:$BD$2,0),FALSE)),"",VLOOKUP($B154,'[1]Full Matrix'!$B$3:$BD$729,MATCH(D$2,'[1]Full Matrix'!$B$2:$BD$2,0),FALSE))</f>
        <v>329</v>
      </c>
    </row>
    <row r="155" spans="1:4" ht="24" x14ac:dyDescent="0.3">
      <c r="A155" s="12" t="s">
        <v>145</v>
      </c>
      <c r="B155" s="13" t="s">
        <v>157</v>
      </c>
      <c r="C155" s="14" t="str">
        <f>IF(ISERROR(VLOOKUP($B155,'[1]Full Matrix'!$B$3:$BD$729,MATCH(C$2,'[1]Full Matrix'!$B$2:$BD$2,0),FALSE)),"",VLOOKUP($B155,'[1]Full Matrix'!$B$3:$BD$729,MATCH(C$2,'[1]Full Matrix'!$B$2:$BD$2,0),FALSE))</f>
        <v>Replacement Lamp for NP-M300W/M300XS, NP-P350X and NP-M311W/M361XG projectors</v>
      </c>
      <c r="D155" s="15">
        <f>IF(ISERROR(VLOOKUP($B155,'[1]Full Matrix'!$B$3:$BD$729,MATCH(D$2,'[1]Full Matrix'!$B$2:$BD$2,0),FALSE)),"",VLOOKUP($B155,'[1]Full Matrix'!$B$3:$BD$729,MATCH(D$2,'[1]Full Matrix'!$B$2:$BD$2,0),FALSE))</f>
        <v>329</v>
      </c>
    </row>
    <row r="156" spans="1:4" ht="24" x14ac:dyDescent="0.3">
      <c r="A156" s="12" t="s">
        <v>145</v>
      </c>
      <c r="B156" s="13" t="s">
        <v>158</v>
      </c>
      <c r="C156" s="14" t="str">
        <f>IF(ISERROR(VLOOKUP($B156,'[1]Full Matrix'!$B$3:$BD$729,MATCH(C$2,'[1]Full Matrix'!$B$2:$BD$2,0),FALSE)),"",VLOOKUP($B156,'[1]Full Matrix'!$B$3:$BD$729,MATCH(C$2,'[1]Full Matrix'!$B$2:$BD$2,0),FALSE))</f>
        <v>Replacement Lamp for NP-M300WS, NP-P350W/P420X and NP-M420XG projectors</v>
      </c>
      <c r="D156" s="15">
        <f>IF(ISERROR(VLOOKUP($B156,'[1]Full Matrix'!$B$3:$BD$729,MATCH(D$2,'[1]Full Matrix'!$B$2:$BD$2,0),FALSE)),"",VLOOKUP($B156,'[1]Full Matrix'!$B$3:$BD$729,MATCH(D$2,'[1]Full Matrix'!$B$2:$BD$2,0),FALSE))</f>
        <v>329</v>
      </c>
    </row>
    <row r="157" spans="1:4" ht="35.4" x14ac:dyDescent="0.3">
      <c r="A157" s="12" t="s">
        <v>145</v>
      </c>
      <c r="B157" s="13" t="s">
        <v>159</v>
      </c>
      <c r="C157" s="14" t="str">
        <f>IF(ISERROR(VLOOKUP($B157,'[1]Full Matrix'!$B$3:$BD$729,MATCH(C$2,'[1]Full Matrix'!$B$2:$BD$2,0),FALSE)),"",VLOOKUP($B157,'[1]Full Matrix'!$B$3:$BD$729,MATCH(C$2,'[1]Full Matrix'!$B$2:$BD$2,0),FALSE))</f>
        <v>Replacement Lamp for NP-UM330X/UM330W, NP-UM330X-WK/UM330W-WK, NP-UM330Xi-WK1/UM330Wi-WK1, NP-UM330Xi-WK/UM330Wi-WK and NP-UM330Xi2-WK/UM330Wi2-WK projectors</v>
      </c>
      <c r="D157" s="15">
        <f>IF(ISERROR(VLOOKUP($B157,'[1]Full Matrix'!$B$3:$BD$729,MATCH(D$2,'[1]Full Matrix'!$B$2:$BD$2,0),FALSE)),"",VLOOKUP($B157,'[1]Full Matrix'!$B$3:$BD$729,MATCH(D$2,'[1]Full Matrix'!$B$2:$BD$2,0),FALSE))</f>
        <v>93</v>
      </c>
    </row>
    <row r="158" spans="1:4" ht="24" x14ac:dyDescent="0.3">
      <c r="A158" s="12" t="s">
        <v>145</v>
      </c>
      <c r="B158" s="13" t="s">
        <v>160</v>
      </c>
      <c r="C158" s="14" t="str">
        <f>IF(ISERROR(VLOOKUP($B158,'[1]Full Matrix'!$B$3:$BD$729,MATCH(C$2,'[1]Full Matrix'!$B$2:$BD$2,0),FALSE)),"",VLOOKUP($B158,'[1]Full Matrix'!$B$3:$BD$729,MATCH(C$2,'[1]Full Matrix'!$B$2:$BD$2,0),FALSE))</f>
        <v>Replacement lamp for the NP-V300X/V300W and NP-V311X/V311W projectors</v>
      </c>
      <c r="D158" s="15">
        <f>IF(ISERROR(VLOOKUP($B158,'[1]Full Matrix'!$B$3:$BD$729,MATCH(D$2,'[1]Full Matrix'!$B$2:$BD$2,0),FALSE)),"",VLOOKUP($B158,'[1]Full Matrix'!$B$3:$BD$729,MATCH(D$2,'[1]Full Matrix'!$B$2:$BD$2,0),FALSE))</f>
        <v>195</v>
      </c>
    </row>
    <row r="159" spans="1:4" x14ac:dyDescent="0.3">
      <c r="A159" s="12" t="s">
        <v>145</v>
      </c>
      <c r="B159" s="13" t="s">
        <v>161</v>
      </c>
      <c r="C159" s="14" t="str">
        <f>IF(ISERROR(VLOOKUP($B159,'[1]Full Matrix'!$B$3:$BD$729,MATCH(C$2,'[1]Full Matrix'!$B$2:$BD$2,0),FALSE)),"",VLOOKUP($B159,'[1]Full Matrix'!$B$3:$BD$729,MATCH(C$2,'[1]Full Matrix'!$B$2:$BD$2,0),FALSE))</f>
        <v>Replacement Lamp for NP-U300X and NP-U310W projectors</v>
      </c>
      <c r="D159" s="15">
        <f>IF(ISERROR(VLOOKUP($B159,'[1]Full Matrix'!$B$3:$BD$729,MATCH(D$2,'[1]Full Matrix'!$B$2:$BD$2,0),FALSE)),"",VLOOKUP($B159,'[1]Full Matrix'!$B$3:$BD$729,MATCH(D$2,'[1]Full Matrix'!$B$2:$BD$2,0),FALSE))</f>
        <v>339</v>
      </c>
    </row>
    <row r="160" spans="1:4" x14ac:dyDescent="0.3">
      <c r="A160" s="12" t="s">
        <v>145</v>
      </c>
      <c r="B160" s="21" t="s">
        <v>162</v>
      </c>
      <c r="C160" s="14" t="str">
        <f>IF(ISERROR(VLOOKUP($B160,'[1]Full Matrix'!$B$3:$BD$729,MATCH(C$2,'[1]Full Matrix'!$B$2:$BD$2,0),FALSE)),"",VLOOKUP($B160,'[1]Full Matrix'!$B$3:$BD$729,MATCH(C$2,'[1]Full Matrix'!$B$2:$BD$2,0),FALSE))</f>
        <v>Replacement Lamp for the NP-PA500X/PA500U/PA550W/PA600X</v>
      </c>
      <c r="D160" s="15">
        <f>IF(ISERROR(VLOOKUP($B160,'[1]Full Matrix'!$B$3:$BD$729,MATCH(D$2,'[1]Full Matrix'!$B$2:$BD$2,0),FALSE)),"",VLOOKUP($B160,'[1]Full Matrix'!$B$3:$BD$729,MATCH(D$2,'[1]Full Matrix'!$B$2:$BD$2,0),FALSE))</f>
        <v>545</v>
      </c>
    </row>
    <row r="161" spans="1:4" ht="24" x14ac:dyDescent="0.3">
      <c r="A161" s="12" t="s">
        <v>145</v>
      </c>
      <c r="B161" s="21" t="s">
        <v>163</v>
      </c>
      <c r="C161" s="14" t="str">
        <f>IF(ISERROR(VLOOKUP($B161,'[1]Full Matrix'!$B$3:$BD$729,MATCH(C$2,'[1]Full Matrix'!$B$2:$BD$2,0),FALSE)),"",VLOOKUP($B161,'[1]Full Matrix'!$B$3:$BD$729,MATCH(C$2,'[1]Full Matrix'!$B$2:$BD$2,0),FALSE))</f>
        <v>Replacement lamp for the NP-PX700W/PX750U/PX800X, NP-PX700W2/PX750U2/PX800X2 and NP-PH1000U projectors</v>
      </c>
      <c r="D161" s="15">
        <f>IF(ISERROR(VLOOKUP($B161,'[1]Full Matrix'!$B$3:$BD$729,MATCH(D$2,'[1]Full Matrix'!$B$2:$BD$2,0),FALSE)),"",VLOOKUP($B161,'[1]Full Matrix'!$B$3:$BD$729,MATCH(D$2,'[1]Full Matrix'!$B$2:$BD$2,0),FALSE))</f>
        <v>909</v>
      </c>
    </row>
    <row r="162" spans="1:4" ht="24" x14ac:dyDescent="0.3">
      <c r="A162" s="12" t="s">
        <v>145</v>
      </c>
      <c r="B162" s="13" t="s">
        <v>164</v>
      </c>
      <c r="C162" s="14" t="str">
        <f>IF(ISERROR(VLOOKUP($B162,'[1]Full Matrix'!$B$3:$BD$729,MATCH(C$2,'[1]Full Matrix'!$B$2:$BD$2,0),FALSE)),"",VLOOKUP($B162,'[1]Full Matrix'!$B$3:$BD$729,MATCH(C$2,'[1]Full Matrix'!$B$2:$BD$2,0),FALSE))</f>
        <v>Replacement Lamp for NP-P401W/P451X/P451W and NP-P501X projectors</v>
      </c>
      <c r="D162" s="15">
        <f>IF(ISERROR(VLOOKUP($B162,'[1]Full Matrix'!$B$3:$BD$729,MATCH(D$2,'[1]Full Matrix'!$B$2:$BD$2,0),FALSE)),"",VLOOKUP($B162,'[1]Full Matrix'!$B$3:$BD$729,MATCH(D$2,'[1]Full Matrix'!$B$2:$BD$2,0),FALSE))</f>
        <v>349</v>
      </c>
    </row>
    <row r="163" spans="1:4" x14ac:dyDescent="0.3">
      <c r="A163" s="12" t="s">
        <v>145</v>
      </c>
      <c r="B163" s="13" t="s">
        <v>165</v>
      </c>
      <c r="C163" s="14" t="str">
        <f>IF(ISERROR(VLOOKUP($B163,'[1]Full Matrix'!$B$3:$BD$729,MATCH(C$2,'[1]Full Matrix'!$B$2:$BD$2,0),FALSE)),"",VLOOKUP($B163,'[1]Full Matrix'!$B$3:$BD$729,MATCH(C$2,'[1]Full Matrix'!$B$2:$BD$2,0),FALSE))</f>
        <v>Replacement Lamp for NP-PE401H projector</v>
      </c>
      <c r="D163" s="15">
        <f>IF(ISERROR(VLOOKUP($B163,'[1]Full Matrix'!$B$3:$BD$729,MATCH(D$2,'[1]Full Matrix'!$B$2:$BD$2,0),FALSE)),"",VLOOKUP($B163,'[1]Full Matrix'!$B$3:$BD$729,MATCH(D$2,'[1]Full Matrix'!$B$2:$BD$2,0),FALSE))</f>
        <v>369</v>
      </c>
    </row>
    <row r="164" spans="1:4" x14ac:dyDescent="0.3">
      <c r="A164" s="12" t="s">
        <v>145</v>
      </c>
      <c r="B164" s="21" t="s">
        <v>166</v>
      </c>
      <c r="C164" s="14" t="str">
        <f>IF(ISERROR(VLOOKUP($B164,'[1]Full Matrix'!$B$3:$BD$729,MATCH(C$2,'[1]Full Matrix'!$B$2:$BD$2,0),FALSE)),"",VLOOKUP($B164,'[1]Full Matrix'!$B$3:$BD$729,MATCH(C$2,'[1]Full Matrix'!$B$2:$BD$2,0),FALSE))</f>
        <v>Replacement lamp for the NP-PH1400U projector</v>
      </c>
      <c r="D164" s="15">
        <f>IF(ISERROR(VLOOKUP($B164,'[1]Full Matrix'!$B$3:$BD$729,MATCH(D$2,'[1]Full Matrix'!$B$2:$BD$2,0),FALSE)),"",VLOOKUP($B164,'[1]Full Matrix'!$B$3:$BD$729,MATCH(D$2,'[1]Full Matrix'!$B$2:$BD$2,0),FALSE))</f>
        <v>909</v>
      </c>
    </row>
    <row r="165" spans="1:4" ht="24" x14ac:dyDescent="0.3">
      <c r="A165" s="12" t="s">
        <v>145</v>
      </c>
      <c r="B165" s="21" t="s">
        <v>167</v>
      </c>
      <c r="C165" s="14" t="str">
        <f>IF(ISERROR(VLOOKUP($B165,'[1]Full Matrix'!$B$3:$BD$729,MATCH(C$2,'[1]Full Matrix'!$B$2:$BD$2,0),FALSE)),"",VLOOKUP($B165,'[1]Full Matrix'!$B$3:$BD$729,MATCH(C$2,'[1]Full Matrix'!$B$2:$BD$2,0),FALSE))</f>
        <v>Replacement lamp for the NP-PA521U/PA571W/PA621X, NP-PA622U/PA672W/PA722X projectors</v>
      </c>
      <c r="D165" s="15">
        <f>IF(ISERROR(VLOOKUP($B165,'[1]Full Matrix'!$B$3:$BD$729,MATCH(D$2,'[1]Full Matrix'!$B$2:$BD$2,0),FALSE)),"",VLOOKUP($B165,'[1]Full Matrix'!$B$3:$BD$729,MATCH(D$2,'[1]Full Matrix'!$B$2:$BD$2,0),FALSE))</f>
        <v>545</v>
      </c>
    </row>
    <row r="166" spans="1:4" x14ac:dyDescent="0.3">
      <c r="A166" s="12" t="s">
        <v>145</v>
      </c>
      <c r="B166" s="13" t="s">
        <v>168</v>
      </c>
      <c r="C166" s="14" t="str">
        <f>IF(ISERROR(VLOOKUP($B166,'[1]Full Matrix'!$B$3:$BD$729,MATCH(C$2,'[1]Full Matrix'!$B$2:$BD$2,0),FALSE)),"",VLOOKUP($B166,'[1]Full Matrix'!$B$3:$BD$729,MATCH(C$2,'[1]Full Matrix'!$B$2:$BD$2,0),FALSE))</f>
        <v>Replacement Lamp for NP-M282X and M283X projectors</v>
      </c>
      <c r="D166" s="15">
        <f>IF(ISERROR(VLOOKUP($B166,'[1]Full Matrix'!$B$3:$BD$729,MATCH(D$2,'[1]Full Matrix'!$B$2:$BD$2,0),FALSE)),"",VLOOKUP($B166,'[1]Full Matrix'!$B$3:$BD$729,MATCH(D$2,'[1]Full Matrix'!$B$2:$BD$2,0),FALSE))</f>
        <v>109</v>
      </c>
    </row>
    <row r="167" spans="1:4" ht="24" x14ac:dyDescent="0.3">
      <c r="A167" s="12" t="s">
        <v>145</v>
      </c>
      <c r="B167" s="13" t="s">
        <v>169</v>
      </c>
      <c r="C167" s="14" t="str">
        <f>IF(ISERROR(VLOOKUP($B167,'[1]Full Matrix'!$B$3:$BD$729,MATCH(C$2,'[1]Full Matrix'!$B$2:$BD$2,0),FALSE)),"",VLOOKUP($B167,'[1]Full Matrix'!$B$3:$BD$729,MATCH(C$2,'[1]Full Matrix'!$B$2:$BD$2,0),FALSE))</f>
        <v>Replacement Lamp for NP-M322X, NP-M322W, NP-M323X and M323W projectors</v>
      </c>
      <c r="D167" s="15">
        <f>IF(ISERROR(VLOOKUP($B167,'[1]Full Matrix'!$B$3:$BD$729,MATCH(D$2,'[1]Full Matrix'!$B$2:$BD$2,0),FALSE)),"",VLOOKUP($B167,'[1]Full Matrix'!$B$3:$BD$729,MATCH(D$2,'[1]Full Matrix'!$B$2:$BD$2,0),FALSE))</f>
        <v>109</v>
      </c>
    </row>
    <row r="168" spans="1:4" x14ac:dyDescent="0.3">
      <c r="A168" s="12" t="s">
        <v>145</v>
      </c>
      <c r="B168" s="13" t="s">
        <v>170</v>
      </c>
      <c r="C168" s="14" t="str">
        <f>IF(ISERROR(VLOOKUP($B168,'[1]Full Matrix'!$B$3:$BD$729,MATCH(C$2,'[1]Full Matrix'!$B$2:$BD$2,0),FALSE)),"",VLOOKUP($B168,'[1]Full Matrix'!$B$3:$BD$729,MATCH(C$2,'[1]Full Matrix'!$B$2:$BD$2,0),FALSE))</f>
        <v>Replacement Lamp for NP-M363X and M363W projectors</v>
      </c>
      <c r="D168" s="15">
        <f>IF(ISERROR(VLOOKUP($B168,'[1]Full Matrix'!$B$3:$BD$729,MATCH(D$2,'[1]Full Matrix'!$B$2:$BD$2,0),FALSE)),"",VLOOKUP($B168,'[1]Full Matrix'!$B$3:$BD$729,MATCH(D$2,'[1]Full Matrix'!$B$2:$BD$2,0),FALSE))</f>
        <v>299</v>
      </c>
    </row>
    <row r="169" spans="1:4" ht="24" x14ac:dyDescent="0.3">
      <c r="A169" s="12" t="s">
        <v>145</v>
      </c>
      <c r="B169" s="13" t="s">
        <v>171</v>
      </c>
      <c r="C169" s="14" t="str">
        <f>IF(ISERROR(VLOOKUP($B169,'[1]Full Matrix'!$B$3:$BD$729,MATCH(C$2,'[1]Full Matrix'!$B$2:$BD$2,0),FALSE)),"",VLOOKUP($B169,'[1]Full Matrix'!$B$3:$BD$729,MATCH(C$2,'[1]Full Matrix'!$B$2:$BD$2,0),FALSE))</f>
        <v>Replacement Lamp for NP-M332XS/M352WS, NP-M333XS/M353WS NP-M402X, NP-M402H, NP-403X and NP-M403H projectors</v>
      </c>
      <c r="D169" s="15">
        <f>IF(ISERROR(VLOOKUP($B169,'[1]Full Matrix'!$B$3:$BD$729,MATCH(D$2,'[1]Full Matrix'!$B$2:$BD$2,0),FALSE)),"",VLOOKUP($B169,'[1]Full Matrix'!$B$3:$BD$729,MATCH(D$2,'[1]Full Matrix'!$B$2:$BD$2,0),FALSE))</f>
        <v>299</v>
      </c>
    </row>
    <row r="170" spans="1:4" ht="35.4" x14ac:dyDescent="0.3">
      <c r="A170" s="12" t="s">
        <v>145</v>
      </c>
      <c r="B170" s="13" t="s">
        <v>172</v>
      </c>
      <c r="C170" s="14" t="str">
        <f>IF(ISERROR(VLOOKUP($B170,'[1]Full Matrix'!$B$3:$BD$729,MATCH(C$2,'[1]Full Matrix'!$B$2:$BD$2,0),FALSE)),"",VLOOKUP($B170,'[1]Full Matrix'!$B$3:$BD$729,MATCH(C$2,'[1]Full Matrix'!$B$2:$BD$2,0),FALSE))</f>
        <v>Replacement Lamp for NP-UM361X/UM351W/UM352W, NP-UM361X-WK/UM351W-WK/UM352W-WK, NP-UM361Xi-WK/UM351Wi-WK and NP-UM361Xi-TM/UM351Wi-TM/UM352W-TM projectors</v>
      </c>
      <c r="D170" s="15">
        <f>IF(ISERROR(VLOOKUP($B170,'[1]Full Matrix'!$B$3:$BD$729,MATCH(D$2,'[1]Full Matrix'!$B$2:$BD$2,0),FALSE)),"",VLOOKUP($B170,'[1]Full Matrix'!$B$3:$BD$729,MATCH(D$2,'[1]Full Matrix'!$B$2:$BD$2,0),FALSE))</f>
        <v>92</v>
      </c>
    </row>
    <row r="171" spans="1:4" ht="24" x14ac:dyDescent="0.3">
      <c r="A171" s="12" t="s">
        <v>145</v>
      </c>
      <c r="B171" s="13" t="s">
        <v>173</v>
      </c>
      <c r="C171" s="14" t="str">
        <f>IF(ISERROR(VLOOKUP($B171,'[1]Full Matrix'!$B$3:$BD$729,MATCH(C$2,'[1]Full Matrix'!$B$2:$BD$2,0),FALSE)),"",VLOOKUP($B171,'[1]Full Matrix'!$B$3:$BD$729,MATCH(C$2,'[1]Full Matrix'!$B$2:$BD$2,0),FALSE))</f>
        <v>Replacement lamp for the NP-U321H, NP-U321H-WK, NP-U321Hi-WK and NP-U321Hi-TM projectors</v>
      </c>
      <c r="D171" s="15">
        <f>IF(ISERROR(VLOOKUP($B171,'[1]Full Matrix'!$B$3:$BD$729,MATCH(D$2,'[1]Full Matrix'!$B$2:$BD$2,0),FALSE)),"",VLOOKUP($B171,'[1]Full Matrix'!$B$3:$BD$729,MATCH(D$2,'[1]Full Matrix'!$B$2:$BD$2,0),FALSE))</f>
        <v>299</v>
      </c>
    </row>
    <row r="172" spans="1:4" x14ac:dyDescent="0.3">
      <c r="A172" s="12" t="s">
        <v>145</v>
      </c>
      <c r="B172" s="13" t="s">
        <v>174</v>
      </c>
      <c r="C172" s="14" t="str">
        <f>IF(ISERROR(VLOOKUP($B172,'[1]Full Matrix'!$B$3:$BD$729,MATCH(C$2,'[1]Full Matrix'!$B$2:$BD$2,0),FALSE)),"",VLOOKUP($B172,'[1]Full Matrix'!$B$3:$BD$729,MATCH(C$2,'[1]Full Matrix'!$B$2:$BD$2,0),FALSE))</f>
        <v>Replacement lamp for the NP-V302H/V332X/V332W projectors</v>
      </c>
      <c r="D172" s="15">
        <f>IF(ISERROR(VLOOKUP($B172,'[1]Full Matrix'!$B$3:$BD$729,MATCH(D$2,'[1]Full Matrix'!$B$2:$BD$2,0),FALSE)),"",VLOOKUP($B172,'[1]Full Matrix'!$B$3:$BD$729,MATCH(D$2,'[1]Full Matrix'!$B$2:$BD$2,0),FALSE))</f>
        <v>179</v>
      </c>
    </row>
    <row r="173" spans="1:4" x14ac:dyDescent="0.3">
      <c r="A173" s="12" t="s">
        <v>145</v>
      </c>
      <c r="B173" s="13" t="s">
        <v>175</v>
      </c>
      <c r="C173" s="14" t="str">
        <f>IF(ISERROR(VLOOKUP($B173,'[1]Full Matrix'!$B$3:$BD$729,MATCH(C$2,'[1]Full Matrix'!$B$2:$BD$2,0),FALSE)),"",VLOOKUP($B173,'[1]Full Matrix'!$B$3:$BD$729,MATCH(C$2,'[1]Full Matrix'!$B$2:$BD$2,0),FALSE))</f>
        <v>Replacement Lamp for NP-P452W and NP-P452H projectors</v>
      </c>
      <c r="D173" s="15">
        <f>IF(ISERROR(VLOOKUP($B173,'[1]Full Matrix'!$B$3:$BD$729,MATCH(D$2,'[1]Full Matrix'!$B$2:$BD$2,0),FALSE)),"",VLOOKUP($B173,'[1]Full Matrix'!$B$3:$BD$729,MATCH(D$2,'[1]Full Matrix'!$B$2:$BD$2,0),FALSE))</f>
        <v>349</v>
      </c>
    </row>
    <row r="174" spans="1:4" x14ac:dyDescent="0.3">
      <c r="A174" s="12" t="s">
        <v>145</v>
      </c>
      <c r="B174" s="13" t="s">
        <v>176</v>
      </c>
      <c r="C174" s="14" t="str">
        <f>IF(ISERROR(VLOOKUP($B174,'[1]Full Matrix'!$B$3:$BD$729,MATCH(C$2,'[1]Full Matrix'!$B$2:$BD$2,0),FALSE)),"",VLOOKUP($B174,'[1]Full Matrix'!$B$3:$BD$729,MATCH(C$2,'[1]Full Matrix'!$B$2:$BD$2,0),FALSE))</f>
        <v>Replacement Lamp for NP-P502W and NP-P502H projectors</v>
      </c>
      <c r="D174" s="15">
        <f>IF(ISERROR(VLOOKUP($B174,'[1]Full Matrix'!$B$3:$BD$729,MATCH(D$2,'[1]Full Matrix'!$B$2:$BD$2,0),FALSE)),"",VLOOKUP($B174,'[1]Full Matrix'!$B$3:$BD$729,MATCH(D$2,'[1]Full Matrix'!$B$2:$BD$2,0),FALSE))</f>
        <v>379</v>
      </c>
    </row>
    <row r="175" spans="1:4" x14ac:dyDescent="0.3">
      <c r="A175" s="12" t="s">
        <v>145</v>
      </c>
      <c r="B175" s="13" t="s">
        <v>177</v>
      </c>
      <c r="C175" s="14" t="str">
        <f>IF(ISERROR(VLOOKUP($B175,'[1]Full Matrix'!$B$3:$BD$729,MATCH(C$2,'[1]Full Matrix'!$B$2:$BD$2,0),FALSE)),"",VLOOKUP($B175,'[1]Full Matrix'!$B$3:$BD$729,MATCH(C$2,'[1]Full Matrix'!$B$2:$BD$2,0),FALSE))</f>
        <v>Replacement Lamp for NP-VE303 and NP-VE303X projectors</v>
      </c>
      <c r="D175" s="15">
        <f>IF(ISERROR(VLOOKUP($B175,'[1]Full Matrix'!$B$3:$BD$729,MATCH(D$2,'[1]Full Matrix'!$B$2:$BD$2,0),FALSE)),"",VLOOKUP($B175,'[1]Full Matrix'!$B$3:$BD$729,MATCH(D$2,'[1]Full Matrix'!$B$2:$BD$2,0),FALSE))</f>
        <v>175</v>
      </c>
    </row>
    <row r="176" spans="1:4" ht="24" x14ac:dyDescent="0.3">
      <c r="A176" s="12" t="s">
        <v>145</v>
      </c>
      <c r="B176" s="13" t="s">
        <v>178</v>
      </c>
      <c r="C176" s="14" t="str">
        <f>IF(ISERROR(VLOOKUP($B176,'[1]Full Matrix'!$B$3:$BD$729,MATCH(C$2,'[1]Full Matrix'!$B$2:$BD$2,0),FALSE)),"",VLOOKUP($B176,'[1]Full Matrix'!$B$3:$BD$729,MATCH(C$2,'[1]Full Matrix'!$B$2:$BD$2,0),FALSE))</f>
        <v>Replacement Lamp for NP-PA653U/PA803U/PA853W/PA903X projectors</v>
      </c>
      <c r="D176" s="15">
        <f>IF(ISERROR(VLOOKUP($B176,'[1]Full Matrix'!$B$3:$BD$729,MATCH(D$2,'[1]Full Matrix'!$B$2:$BD$2,0),FALSE)),"",VLOOKUP($B176,'[1]Full Matrix'!$B$3:$BD$729,MATCH(D$2,'[1]Full Matrix'!$B$2:$BD$2,0),FALSE))</f>
        <v>545</v>
      </c>
    </row>
    <row r="177" spans="1:4" ht="35.4" x14ac:dyDescent="0.3">
      <c r="A177" s="12" t="s">
        <v>145</v>
      </c>
      <c r="B177" s="13" t="s">
        <v>179</v>
      </c>
      <c r="C177" s="14" t="str">
        <f>IF(ISERROR(VLOOKUP($B177,'[1]Full Matrix'!$B$3:$BD$729,MATCH(C$2,'[1]Full Matrix'!$B$2:$BD$2,0),FALSE)),"",VLOOKUP($B177,'[1]Full Matrix'!$B$3:$BD$729,MATCH(C$2,'[1]Full Matrix'!$B$2:$BD$2,0),FALSE))</f>
        <v>Replacement Lamp for NP-ME301X/ME331X/ME361X/ME401X/ME301W/ME331W/ME361W/ME401W projectors</v>
      </c>
      <c r="D177" s="15">
        <f>IF(ISERROR(VLOOKUP($B177,'[1]Full Matrix'!$B$3:$BD$729,MATCH(D$2,'[1]Full Matrix'!$B$2:$BD$2,0),FALSE)),"",VLOOKUP($B177,'[1]Full Matrix'!$B$3:$BD$729,MATCH(D$2,'[1]Full Matrix'!$B$2:$BD$2,0),FALSE))</f>
        <v>110</v>
      </c>
    </row>
    <row r="178" spans="1:4" ht="24" x14ac:dyDescent="0.3">
      <c r="A178" s="12" t="s">
        <v>145</v>
      </c>
      <c r="B178" s="13" t="s">
        <v>180</v>
      </c>
      <c r="C178" s="14" t="str">
        <f>IF(ISERROR(VLOOKUP($B178,'[1]Full Matrix'!$B$3:$BD$729,MATCH(C$2,'[1]Full Matrix'!$B$2:$BD$2,0),FALSE)),"",VLOOKUP($B178,'[1]Full Matrix'!$B$3:$BD$729,MATCH(C$2,'[1]Full Matrix'!$B$2:$BD$2,0),FALSE))</f>
        <v>Replacement lamp for the NP-P474W/P474U/P554W/P554U projectors</v>
      </c>
      <c r="D178" s="15">
        <f>IF(ISERROR(VLOOKUP($B178,'[1]Full Matrix'!$B$3:$BD$729,MATCH(D$2,'[1]Full Matrix'!$B$2:$BD$2,0),FALSE)),"",VLOOKUP($B178,'[1]Full Matrix'!$B$3:$BD$729,MATCH(D$2,'[1]Full Matrix'!$B$2:$BD$2,0),FALSE))</f>
        <v>135</v>
      </c>
    </row>
    <row r="179" spans="1:4" ht="35.4" x14ac:dyDescent="0.3">
      <c r="A179" s="12" t="s">
        <v>145</v>
      </c>
      <c r="B179" s="13" t="s">
        <v>181</v>
      </c>
      <c r="C179" s="14" t="str">
        <f>IF(ISERROR(VLOOKUP($B179,'[1]Full Matrix'!$B$3:$BD$729,MATCH(C$2,'[1]Full Matrix'!$B$2:$BD$2,0),FALSE)),"",VLOOKUP($B179,'[1]Full Matrix'!$B$3:$BD$729,MATCH(C$2,'[1]Full Matrix'!$B$2:$BD$2,0),FALSE))</f>
        <v>Replacement Lamp for NP-MC372X/MC382W, NP-ME402X/ME372W/ME382U, NP-MC453X/MC423W, NP-ME453X/ME423W/ME403U projectors</v>
      </c>
      <c r="D179" s="15">
        <f>IF(ISERROR(VLOOKUP($B179,'[1]Full Matrix'!$B$3:$BD$729,MATCH(D$2,'[1]Full Matrix'!$B$2:$BD$2,0),FALSE)),"",VLOOKUP($B179,'[1]Full Matrix'!$B$3:$BD$729,MATCH(D$2,'[1]Full Matrix'!$B$2:$BD$2,0),FALSE))</f>
        <v>110</v>
      </c>
    </row>
    <row r="180" spans="1:4" ht="24" x14ac:dyDescent="0.3">
      <c r="A180" s="12" t="s">
        <v>145</v>
      </c>
      <c r="B180" s="21" t="s">
        <v>182</v>
      </c>
      <c r="C180" s="14" t="str">
        <f>IF(ISERROR(VLOOKUP($B180,'[1]Full Matrix'!$B$3:$BD$729,MATCH(C$2,'[1]Full Matrix'!$B$2:$BD$2,0),FALSE)),"",VLOOKUP($B180,'[1]Full Matrix'!$B$3:$BD$729,MATCH(C$2,'[1]Full Matrix'!$B$2:$BD$2,0),FALSE))</f>
        <v>Replacement Lamp for LT280, LT380, VT470, VT670, VT676 and VT676E</v>
      </c>
      <c r="D180" s="15">
        <f>IF(ISERROR(VLOOKUP($B180,'[1]Full Matrix'!$B$3:$BD$729,MATCH(D$2,'[1]Full Matrix'!$B$2:$BD$2,0),FALSE)),"",VLOOKUP($B180,'[1]Full Matrix'!$B$3:$BD$729,MATCH(D$2,'[1]Full Matrix'!$B$2:$BD$2,0),FALSE))</f>
        <v>329</v>
      </c>
    </row>
    <row r="181" spans="1:4" ht="24" x14ac:dyDescent="0.3">
      <c r="A181" s="12" t="s">
        <v>145</v>
      </c>
      <c r="B181" s="21" t="s">
        <v>183</v>
      </c>
      <c r="C181" s="14" t="str">
        <f>IF(ISERROR(VLOOKUP($B181,'[1]Full Matrix'!$B$3:$BD$729,MATCH(C$2,'[1]Full Matrix'!$B$2:$BD$2,0),FALSE)),"",VLOOKUP($B181,'[1]Full Matrix'!$B$3:$BD$729,MATCH(C$2,'[1]Full Matrix'!$B$2:$BD$2,0),FALSE))</f>
        <v>Replacement Lamp for VT48 and VT49 Projectors - NO LONGER ACCEPTING ORDERS, No Suggested Replacement</v>
      </c>
      <c r="D181" s="15">
        <f>IF(ISERROR(VLOOKUP($B181,'[1]Full Matrix'!$B$3:$BD$729,MATCH(D$2,'[1]Full Matrix'!$B$2:$BD$2,0),FALSE)),"",VLOOKUP($B181,'[1]Full Matrix'!$B$3:$BD$729,MATCH(D$2,'[1]Full Matrix'!$B$2:$BD$2,0),FALSE))</f>
        <v>329</v>
      </c>
    </row>
    <row r="182" spans="1:4" ht="24.6" thickBot="1" x14ac:dyDescent="0.35">
      <c r="A182" s="12" t="s">
        <v>145</v>
      </c>
      <c r="B182" s="21" t="s">
        <v>184</v>
      </c>
      <c r="C182" s="14" t="str">
        <f>IF(ISERROR(VLOOKUP($B182,'[1]Full Matrix'!$B$3:$BD$729,MATCH(C$2,'[1]Full Matrix'!$B$2:$BD$2,0),FALSE)),"",VLOOKUP($B182,'[1]Full Matrix'!$B$3:$BD$729,MATCH(C$2,'[1]Full Matrix'!$B$2:$BD$2,0),FALSE))</f>
        <v>Replacement Lamp For VT480, VT490, VT491, VT580, VT590, VT595 and VT695 Projectors</v>
      </c>
      <c r="D182" s="15">
        <f>IF(ISERROR(VLOOKUP($B182,'[1]Full Matrix'!$B$3:$BD$729,MATCH(D$2,'[1]Full Matrix'!$B$2:$BD$2,0),FALSE)),"",VLOOKUP($B182,'[1]Full Matrix'!$B$3:$BD$729,MATCH(D$2,'[1]Full Matrix'!$B$2:$BD$2,0),FALSE))</f>
        <v>329</v>
      </c>
    </row>
    <row r="183" spans="1:4" s="11" customFormat="1" ht="16.8" thickTop="1" thickBot="1" x14ac:dyDescent="0.3">
      <c r="A183" s="7" t="s">
        <v>185</v>
      </c>
      <c r="B183" s="8"/>
      <c r="C183" s="9"/>
      <c r="D183" s="10"/>
    </row>
    <row r="184" spans="1:4" ht="24.6" thickTop="1" x14ac:dyDescent="0.3">
      <c r="A184" s="12" t="s">
        <v>185</v>
      </c>
      <c r="B184" s="22" t="s">
        <v>186</v>
      </c>
      <c r="C184" s="14" t="str">
        <f>IF(ISERROR(VLOOKUP($B184,'[1]Full Matrix'!$B$3:$BD$729,MATCH(C$2,'[1]Full Matrix'!$B$2:$BD$2,0),FALSE)),"",VLOOKUP($B184,'[1]Full Matrix'!$B$3:$BD$729,MATCH(C$2,'[1]Full Matrix'!$B$2:$BD$2,0),FALSE))</f>
        <v>Replacement Remote for NP4000, NP4001, NP4100 and NP4100W projectors.</v>
      </c>
      <c r="D184" s="15">
        <f>IF(ISERROR(VLOOKUP($B184,'[1]Full Matrix'!$B$3:$BD$729,MATCH(D$2,'[1]Full Matrix'!$B$2:$BD$2,0),FALSE)),"",VLOOKUP($B184,'[1]Full Matrix'!$B$3:$BD$729,MATCH(D$2,'[1]Full Matrix'!$B$2:$BD$2,0),FALSE))</f>
        <v>83</v>
      </c>
    </row>
    <row r="185" spans="1:4" ht="24" x14ac:dyDescent="0.3">
      <c r="A185" s="12" t="s">
        <v>185</v>
      </c>
      <c r="B185" s="22" t="s">
        <v>187</v>
      </c>
      <c r="C185" s="14" t="str">
        <f>IF(ISERROR(VLOOKUP($B185,'[1]Full Matrix'!$B$3:$BD$729,MATCH(C$2,'[1]Full Matrix'!$B$2:$BD$2,0),FALSE)),"",VLOOKUP($B185,'[1]Full Matrix'!$B$3:$BD$729,MATCH(C$2,'[1]Full Matrix'!$B$2:$BD$2,0),FALSE))</f>
        <v>Replacement remote for NP1150, NP2150, NP3150, NP3151W, NP1250, NP2250, NP3250 and NP3250W projectors</v>
      </c>
      <c r="D185" s="15">
        <f>IF(ISERROR(VLOOKUP($B185,'[1]Full Matrix'!$B$3:$BD$729,MATCH(D$2,'[1]Full Matrix'!$B$2:$BD$2,0),FALSE)),"",VLOOKUP($B185,'[1]Full Matrix'!$B$3:$BD$729,MATCH(D$2,'[1]Full Matrix'!$B$2:$BD$2,0),FALSE))</f>
        <v>83</v>
      </c>
    </row>
    <row r="186" spans="1:4" ht="58.2" x14ac:dyDescent="0.3">
      <c r="A186" s="12" t="s">
        <v>185</v>
      </c>
      <c r="B186" s="23" t="s">
        <v>188</v>
      </c>
      <c r="C186" s="20" t="str">
        <f>IF(ISERROR(VLOOKUP($B186,'[1]Full Matrix'!$B$3:$BD$729,MATCH(C$2,'[1]Full Matrix'!$B$2:$BD$2,0),FALSE)),"",VLOOKUP($B186,'[1]Full Matrix'!$B$3:$BD$729,MATCH(C$2,'[1]Full Matrix'!$B$2:$BD$2,0),FALSE))</f>
        <v>Replacement remote for NP-M271X/M311X/M311W, NP-P350X/P350W/P420X, NP-P401W/P451X/P451W/P501X, NP-UM330X/UM330W,  NP-UM330Xi-WK1/UM330Wi-WK1, NP-UM330Xi-WK/UM330Wi-WK and NP-UM330Xi2-WK/UM330Wi2-WK projectors (Direct replacement for RMT-PJ22 and RMT-PJ30)</v>
      </c>
      <c r="D186" s="15">
        <f>IF(ISERROR(VLOOKUP($B186,'[1]Full Matrix'!$B$3:$BD$729,MATCH(D$2,'[1]Full Matrix'!$B$2:$BD$2,0),FALSE)),"",VLOOKUP($B186,'[1]Full Matrix'!$B$3:$BD$729,MATCH(D$2,'[1]Full Matrix'!$B$2:$BD$2,0),FALSE))</f>
        <v>83</v>
      </c>
    </row>
    <row r="187" spans="1:4" x14ac:dyDescent="0.3">
      <c r="A187" s="12" t="s">
        <v>185</v>
      </c>
      <c r="B187" s="23" t="s">
        <v>189</v>
      </c>
      <c r="C187" s="14" t="str">
        <f>IF(ISERROR(VLOOKUP($B187,'[1]Full Matrix'!$B$3:$BD$729,MATCH(C$2,'[1]Full Matrix'!$B$2:$BD$2,0),FALSE)),"",VLOOKUP($B187,'[1]Full Matrix'!$B$3:$BD$729,MATCH(C$2,'[1]Full Matrix'!$B$2:$BD$2,0),FALSE))</f>
        <v>Replacement remote for NP-U300/U310W and NP-PE401H projectors</v>
      </c>
      <c r="D187" s="15">
        <f>IF(ISERROR(VLOOKUP($B187,'[1]Full Matrix'!$B$3:$BD$729,MATCH(D$2,'[1]Full Matrix'!$B$2:$BD$2,0),FALSE)),"",VLOOKUP($B187,'[1]Full Matrix'!$B$3:$BD$729,MATCH(D$2,'[1]Full Matrix'!$B$2:$BD$2,0),FALSE))</f>
        <v>83</v>
      </c>
    </row>
    <row r="188" spans="1:4" ht="24" x14ac:dyDescent="0.3">
      <c r="A188" s="12" t="s">
        <v>185</v>
      </c>
      <c r="B188" s="23" t="s">
        <v>190</v>
      </c>
      <c r="C188" s="14" t="str">
        <f>IF(ISERROR(VLOOKUP($B188,'[1]Full Matrix'!$B$3:$BD$729,MATCH(C$2,'[1]Full Matrix'!$B$2:$BD$2,0),FALSE)),"",VLOOKUP($B188,'[1]Full Matrix'!$B$3:$BD$729,MATCH(C$2,'[1]Full Matrix'!$B$2:$BD$2,0),FALSE))</f>
        <v>Replacement remote for NP-PA500X/PA500U/PA5520W/PA600X, NP-PX700W/750U/800X and NP-PH1000U projectors.</v>
      </c>
      <c r="D188" s="15">
        <f>IF(ISERROR(VLOOKUP($B188,'[1]Full Matrix'!$B$3:$BD$729,MATCH(D$2,'[1]Full Matrix'!$B$2:$BD$2,0),FALSE)),"",VLOOKUP($B188,'[1]Full Matrix'!$B$3:$BD$729,MATCH(D$2,'[1]Full Matrix'!$B$2:$BD$2,0),FALSE))</f>
        <v>83</v>
      </c>
    </row>
    <row r="189" spans="1:4" ht="69.599999999999994" x14ac:dyDescent="0.3">
      <c r="A189" s="12" t="s">
        <v>185</v>
      </c>
      <c r="B189" s="23" t="s">
        <v>191</v>
      </c>
      <c r="C189" s="14" t="str">
        <f>IF(ISERROR(VLOOKUP($B189,'[1]Full Matrix'!$B$3:$BD$729,MATCH(C$2,'[1]Full Matrix'!$B$2:$BD$2,0),FALSE)),"",VLOOKUP($B189,'[1]Full Matrix'!$B$3:$BD$729,MATCH(C$2,'[1]Full Matrix'!$B$2:$BD$2,0),FALSE))</f>
        <v>Replacement remote control for the NP-PX602WL-BK/PX602WL-WH/PX602UL-BK/PH602UL-WH, NP-PX700W/PX750U/PX800X, NP-PX700W2/PX750U2/PX800X2, NP-PX803UL-BK/PX803UL-WH, NP-PX1004UL-BK/PX1004UL-WH, NP-PX1005QL-B/PX1005QL-W, NP-PX2000UL, NP-PH1000U/1400U, NP-PH1201QL, NP-PH1202HL/NP-PH1202HL1, NP-PH2601QL and NP-PH3501QL projectors</v>
      </c>
      <c r="D189" s="15">
        <f>IF(ISERROR(VLOOKUP($B189,'[1]Full Matrix'!$B$3:$BD$729,MATCH(D$2,'[1]Full Matrix'!$B$2:$BD$2,0),FALSE)),"",VLOOKUP($B189,'[1]Full Matrix'!$B$3:$BD$729,MATCH(D$2,'[1]Full Matrix'!$B$2:$BD$2,0),FALSE))</f>
        <v>83</v>
      </c>
    </row>
    <row r="190" spans="1:4" ht="92.4" x14ac:dyDescent="0.3">
      <c r="A190" s="12" t="s">
        <v>185</v>
      </c>
      <c r="B190" s="23" t="s">
        <v>192</v>
      </c>
      <c r="C190" s="14" t="str">
        <f>IF(ISERROR(VLOOKUP($B190,'[1]Full Matrix'!$B$3:$BD$729,MATCH(C$2,'[1]Full Matrix'!$B$2:$BD$2,0),FALSE)),"",VLOOKUP($B190,'[1]Full Matrix'!$B$3:$BD$729,MATCH(C$2,'[1]Full Matrix'!$B$2:$BD$2,0),FALSE))</f>
        <v>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v>
      </c>
      <c r="D190" s="15">
        <f>IF(ISERROR(VLOOKUP($B190,'[1]Full Matrix'!$B$3:$BD$729,MATCH(D$2,'[1]Full Matrix'!$B$2:$BD$2,0),FALSE)),"",VLOOKUP($B190,'[1]Full Matrix'!$B$3:$BD$729,MATCH(D$2,'[1]Full Matrix'!$B$2:$BD$2,0),FALSE))</f>
        <v>83</v>
      </c>
    </row>
    <row r="191" spans="1:4" ht="35.4" x14ac:dyDescent="0.3">
      <c r="A191" s="24" t="s">
        <v>185</v>
      </c>
      <c r="B191" s="23" t="s">
        <v>193</v>
      </c>
      <c r="C191" s="14" t="str">
        <f>IF(ISERROR(VLOOKUP($B191,'[1]Full Matrix'!$B$3:$BD$729,MATCH(C$2,'[1]Full Matrix'!$B$2:$BD$2,0),FALSE)),"",VLOOKUP($B191,'[1]Full Matrix'!$B$3:$BD$729,MATCH(C$2,'[1]Full Matrix'!$B$2:$BD$2,0),FALSE))</f>
        <v>Replacement remote for NP-PA521U/PA571W/PA621X, NP-PA622U/PA672W/PA722X, NP-PA653U/PA803U/PA853W/PA903X and NP-PA653UL/PA703UL/PA803UL projectors</v>
      </c>
      <c r="D191" s="15">
        <f>IF(ISERROR(VLOOKUP($B191,'[1]Full Matrix'!$B$3:$BD$729,MATCH(D$2,'[1]Full Matrix'!$B$2:$BD$2,0),FALSE)),"",VLOOKUP($B191,'[1]Full Matrix'!$B$3:$BD$729,MATCH(D$2,'[1]Full Matrix'!$B$2:$BD$2,0),FALSE))</f>
        <v>72</v>
      </c>
    </row>
    <row r="192" spans="1:4" ht="35.4" x14ac:dyDescent="0.3">
      <c r="A192" s="12" t="s">
        <v>185</v>
      </c>
      <c r="B192" s="23" t="s">
        <v>194</v>
      </c>
      <c r="C192" s="14" t="str">
        <f>IF(ISERROR(VLOOKUP($B192,'[1]Full Matrix'!$B$3:$BD$729,MATCH(C$2,'[1]Full Matrix'!$B$2:$BD$2,0),FALSE)),"",VLOOKUP($B192,'[1]Full Matrix'!$B$3:$BD$729,MATCH(C$2,'[1]Full Matrix'!$B$2:$BD$2,0),FALSE))</f>
        <v>Replacement remote control for the NP-P452W/P452H/P502W/P502H, NP-P502W/P502HL, NP-P502WL-2/P502HL-2 and NP-P474W/P474U/P554W/P554U projectors</v>
      </c>
      <c r="D192" s="15">
        <f>IF(ISERROR(VLOOKUP($B192,'[1]Full Matrix'!$B$3:$BD$729,MATCH(D$2,'[1]Full Matrix'!$B$2:$BD$2,0),FALSE)),"",VLOOKUP($B192,'[1]Full Matrix'!$B$3:$BD$729,MATCH(D$2,'[1]Full Matrix'!$B$2:$BD$2,0),FALSE))</f>
        <v>83</v>
      </c>
    </row>
    <row r="193" spans="1:4" ht="46.8" x14ac:dyDescent="0.3">
      <c r="A193" s="12" t="s">
        <v>185</v>
      </c>
      <c r="B193" s="23" t="s">
        <v>195</v>
      </c>
      <c r="C193" s="14" t="str">
        <f>IF(ISERROR(VLOOKUP($B193,'[1]Full Matrix'!$B$3:$BD$729,MATCH(C$2,'[1]Full Matrix'!$B$2:$BD$2,0),FALSE)),"",VLOOKUP($B193,'[1]Full Matrix'!$B$3:$BD$729,MATCH(C$2,'[1]Full Matrix'!$B$2:$BD$2,0),FALSE))</f>
        <v>Replacement remote for NP-MC372X/MC382W, NP-ME402X/ME372W/ME382U, NP-MC453X/MC423W, NP-ME453X/ME423W/ME403U, NP-P506QL, NP-P525WL/P525UL/P605UL, NP-PE455WL/PE455UL</v>
      </c>
      <c r="D193" s="15">
        <f>IF(ISERROR(VLOOKUP($B193,'[1]Full Matrix'!$B$3:$BD$729,MATCH(D$2,'[1]Full Matrix'!$B$2:$BD$2,0),FALSE)),"",VLOOKUP($B193,'[1]Full Matrix'!$B$3:$BD$729,MATCH(D$2,'[1]Full Matrix'!$B$2:$BD$2,0),FALSE))</f>
        <v>83</v>
      </c>
    </row>
    <row r="194" spans="1:4" ht="24.6" thickBot="1" x14ac:dyDescent="0.35">
      <c r="A194" s="12" t="s">
        <v>185</v>
      </c>
      <c r="B194" s="23" t="s">
        <v>196</v>
      </c>
      <c r="C194" s="14" t="str">
        <f>IF(ISERROR(VLOOKUP($B194,'[1]Full Matrix'!$B$3:$BD$729,MATCH(C$2,'[1]Full Matrix'!$B$2:$BD$2,0),FALSE)),"",VLOOKUP($B194,'[1]Full Matrix'!$B$3:$BD$729,MATCH(C$2,'[1]Full Matrix'!$B$2:$BD$2,0),FALSE))</f>
        <v>Replacement remote control for the NP-PA804UL-B/PA804UL-W and NP-PA1004UL-B/PA1004UL-W projectors</v>
      </c>
      <c r="D194" s="15">
        <f>IF(ISERROR(VLOOKUP($B194,'[1]Full Matrix'!$B$3:$BD$729,MATCH(D$2,'[1]Full Matrix'!$B$2:$BD$2,0),FALSE)),"",VLOOKUP($B194,'[1]Full Matrix'!$B$3:$BD$729,MATCH(D$2,'[1]Full Matrix'!$B$2:$BD$2,0),FALSE))</f>
        <v>83</v>
      </c>
    </row>
    <row r="195" spans="1:4" s="11" customFormat="1" ht="16.8" thickTop="1" thickBot="1" x14ac:dyDescent="0.3">
      <c r="A195" s="7" t="s">
        <v>197</v>
      </c>
      <c r="B195" s="8"/>
      <c r="C195" s="9"/>
      <c r="D195" s="10"/>
    </row>
    <row r="196" spans="1:4" ht="24.6" thickTop="1" x14ac:dyDescent="0.3">
      <c r="A196" s="12" t="s">
        <v>197</v>
      </c>
      <c r="B196" s="13" t="s">
        <v>198</v>
      </c>
      <c r="C196" s="20" t="str">
        <f>IF(ISERROR(VLOOKUP($B196,'[1]Full Matrix'!$B$3:$BD$729,MATCH(C$2,'[1]Full Matrix'!$B$2:$BD$2,0),FALSE)),"",VLOOKUP($B196,'[1]Full Matrix'!$B$3:$BD$729,MATCH(C$2,'[1]Full Matrix'!$B$2:$BD$2,0),FALSE))</f>
        <v>Padded carrying case for NP-V311X/V311W, NP-VE281/VE281X, NP-VE303/VE303X, and NP-V302H/V332X/V332W projectors</v>
      </c>
      <c r="D196" s="15">
        <f>IF(ISERROR(VLOOKUP($B196,'[1]Full Matrix'!$B$3:$BD$729,MATCH(D$2,'[1]Full Matrix'!$B$2:$BD$2,0),FALSE)),"",VLOOKUP($B196,'[1]Full Matrix'!$B$3:$BD$729,MATCH(D$2,'[1]Full Matrix'!$B$2:$BD$2,0),FALSE))</f>
        <v>56</v>
      </c>
    </row>
    <row r="197" spans="1:4" ht="36" thickBot="1" x14ac:dyDescent="0.35">
      <c r="A197" s="12" t="s">
        <v>197</v>
      </c>
      <c r="B197" s="13" t="s">
        <v>199</v>
      </c>
      <c r="C197" s="20" t="str">
        <f>IF(ISERROR(VLOOKUP($B197,'[1]Full Matrix'!$B$3:$BD$729,MATCH(C$2,'[1]Full Matrix'!$B$2:$BD$2,0),FALSE)),"",VLOOKUP($B197,'[1]Full Matrix'!$B$3:$BD$729,MATCH(C$2,'[1]Full Matrix'!$B$2:$BD$2,0),FALSE))</f>
        <v>Soft carrying case for NP-MC372X/MC382W, NP-ME402X/ME372W/ME382U, NP-MC453X/MC423W, NP-ME453X/ME423W/ME403U projectors</v>
      </c>
      <c r="D197" s="15">
        <f>IF(ISERROR(VLOOKUP($B197,'[1]Full Matrix'!$B$3:$BD$729,MATCH(D$2,'[1]Full Matrix'!$B$2:$BD$2,0),FALSE)),"",VLOOKUP($B197,'[1]Full Matrix'!$B$3:$BD$729,MATCH(D$2,'[1]Full Matrix'!$B$2:$BD$2,0),FALSE))</f>
        <v>39</v>
      </c>
    </row>
    <row r="198" spans="1:4" s="11" customFormat="1" ht="16.8" thickTop="1" thickBot="1" x14ac:dyDescent="0.3">
      <c r="A198" s="7" t="s">
        <v>200</v>
      </c>
      <c r="B198" s="8"/>
      <c r="C198" s="9"/>
      <c r="D198" s="10"/>
    </row>
    <row r="199" spans="1:4" ht="24.6" thickTop="1" x14ac:dyDescent="0.3">
      <c r="A199" s="12" t="s">
        <v>200</v>
      </c>
      <c r="B199" s="22" t="s">
        <v>201</v>
      </c>
      <c r="C199" s="14" t="str">
        <f>IF(ISERROR(VLOOKUP($B199,'[1]Full Matrix'!$B$3:$BD$729,MATCH(C$2,'[1]Full Matrix'!$B$2:$BD$2,0),FALSE)),"",VLOOKUP($B199,'[1]Full Matrix'!$B$3:$BD$729,MATCH(C$2,'[1]Full Matrix'!$B$2:$BD$2,0),FALSE))</f>
        <v>Lens Adapter Ring required for NC-50LS12Z, NC-50LS14Z, NC-50LS16Z, NC-50LS18Z, NC-50LS21Z and L2K-30Zm lenses</v>
      </c>
      <c r="D199" s="15">
        <f>IF(ISERROR(VLOOKUP($B199,'[1]Full Matrix'!$B$3:$BD$729,MATCH(D$2,'[1]Full Matrix'!$B$2:$BD$2,0),FALSE)),"",VLOOKUP($B199,'[1]Full Matrix'!$B$3:$BD$729,MATCH(D$2,'[1]Full Matrix'!$B$2:$BD$2,0),FALSE))</f>
        <v>369</v>
      </c>
    </row>
    <row r="200" spans="1:4" ht="35.4" x14ac:dyDescent="0.3">
      <c r="A200" s="12" t="s">
        <v>200</v>
      </c>
      <c r="B200" s="23" t="s">
        <v>202</v>
      </c>
      <c r="C200" s="14" t="str">
        <f>IF(ISERROR(VLOOKUP($B200,'[1]Full Matrix'!$B$3:$BD$729,MATCH(C$2,'[1]Full Matrix'!$B$2:$BD$2,0),FALSE)),"",VLOOKUP($B200,'[1]Full Matrix'!$B$3:$BD$729,MATCH(C$2,'[1]Full Matrix'!$B$2:$BD$2,0),FALSE))</f>
        <v>Input Panel Cover for NP-M282X/M322X/M322W/M402X, NP-M283X/M323X/M363X/M403X/M323W/M363W/M403H, NP-M322XS/M352WS, NP-M333XS/M353WS, and NP-M402H projectors</v>
      </c>
      <c r="D200" s="15">
        <f>IF(ISERROR(VLOOKUP($B200,'[1]Full Matrix'!$B$3:$BD$729,MATCH(D$2,'[1]Full Matrix'!$B$2:$BD$2,0),FALSE)),"",VLOOKUP($B200,'[1]Full Matrix'!$B$3:$BD$729,MATCH(D$2,'[1]Full Matrix'!$B$2:$BD$2,0),FALSE))</f>
        <v>70</v>
      </c>
    </row>
    <row r="201" spans="1:4" ht="24" x14ac:dyDescent="0.3">
      <c r="A201" s="12" t="s">
        <v>200</v>
      </c>
      <c r="B201" s="22" t="s">
        <v>203</v>
      </c>
      <c r="C201" s="14" t="str">
        <f>IF(ISERROR(VLOOKUP($B201,'[1]Full Matrix'!$B$3:$BD$729,MATCH(C$2,'[1]Full Matrix'!$B$2:$BD$2,0),FALSE)),"",VLOOKUP($B201,'[1]Full Matrix'!$B$3:$BD$729,MATCH(C$2,'[1]Full Matrix'!$B$2:$BD$2,0),FALSE))</f>
        <v>Portrait Installation Safety Cover for the NP-PX602WL-BK/PX602WL-WH and PX602UL-BK/PH602UL-WH projectors</v>
      </c>
      <c r="D201" s="15">
        <f>IF(ISERROR(VLOOKUP($B201,'[1]Full Matrix'!$B$3:$BD$729,MATCH(D$2,'[1]Full Matrix'!$B$2:$BD$2,0),FALSE)),"",VLOOKUP($B201,'[1]Full Matrix'!$B$3:$BD$729,MATCH(D$2,'[1]Full Matrix'!$B$2:$BD$2,0),FALSE))</f>
        <v>108</v>
      </c>
    </row>
    <row r="202" spans="1:4" ht="24" x14ac:dyDescent="0.3">
      <c r="A202" s="12" t="s">
        <v>200</v>
      </c>
      <c r="B202" s="23" t="s">
        <v>204</v>
      </c>
      <c r="C202" s="14" t="str">
        <f>IF(ISERROR(VLOOKUP($B202,'[1]Full Matrix'!$B$3:$BD$729,MATCH(C$2,'[1]Full Matrix'!$B$2:$BD$2,0),FALSE)),"",VLOOKUP($B202,'[1]Full Matrix'!$B$3:$BD$729,MATCH(C$2,'[1]Full Matrix'!$B$2:$BD$2,0),FALSE))</f>
        <v>Input Panel Cover for NP-P502WL/P502HL and NP-P502WL-2/P502HL-2 projectors</v>
      </c>
      <c r="D202" s="15">
        <f>IF(ISERROR(VLOOKUP($B202,'[1]Full Matrix'!$B$3:$BD$729,MATCH(D$2,'[1]Full Matrix'!$B$2:$BD$2,0),FALSE)),"",VLOOKUP($B202,'[1]Full Matrix'!$B$3:$BD$729,MATCH(D$2,'[1]Full Matrix'!$B$2:$BD$2,0),FALSE))</f>
        <v>52</v>
      </c>
    </row>
    <row r="203" spans="1:4" ht="24" x14ac:dyDescent="0.3">
      <c r="A203" s="12" t="s">
        <v>200</v>
      </c>
      <c r="B203" s="23" t="s">
        <v>205</v>
      </c>
      <c r="C203" s="14" t="str">
        <f>IF(ISERROR(VLOOKUP($B203,'[1]Full Matrix'!$B$3:$BD$729,MATCH(C$2,'[1]Full Matrix'!$B$2:$BD$2,0),FALSE)),"",VLOOKUP($B203,'[1]Full Matrix'!$B$3:$BD$729,MATCH(C$2,'[1]Full Matrix'!$B$2:$BD$2,0),FALSE))</f>
        <v>Input Panel Cover for NP-P452W/P452H/P502W and NP-P502H projectors</v>
      </c>
      <c r="D203" s="15">
        <f>IF(ISERROR(VLOOKUP($B203,'[1]Full Matrix'!$B$3:$BD$729,MATCH(D$2,'[1]Full Matrix'!$B$2:$BD$2,0),FALSE)),"",VLOOKUP($B203,'[1]Full Matrix'!$B$3:$BD$729,MATCH(D$2,'[1]Full Matrix'!$B$2:$BD$2,0),FALSE))</f>
        <v>70</v>
      </c>
    </row>
    <row r="204" spans="1:4" ht="24" x14ac:dyDescent="0.3">
      <c r="A204" s="12" t="s">
        <v>200</v>
      </c>
      <c r="B204" s="22" t="s">
        <v>206</v>
      </c>
      <c r="C204" s="14" t="str">
        <f>IF(ISERROR(VLOOKUP($B204,'[1]Full Matrix'!$B$3:$BD$729,MATCH(C$2,'[1]Full Matrix'!$B$2:$BD$2,0),FALSE)),"",VLOOKUP($B204,'[1]Full Matrix'!$B$3:$BD$729,MATCH(C$2,'[1]Full Matrix'!$B$2:$BD$2,0),FALSE))</f>
        <v>Input Panel Cover for the NP-PA653U/PA803U/PA853W/PA903X projectors</v>
      </c>
      <c r="D204" s="15">
        <f>IF(ISERROR(VLOOKUP($B204,'[1]Full Matrix'!$B$3:$BD$729,MATCH(D$2,'[1]Full Matrix'!$B$2:$BD$2,0),FALSE)),"",VLOOKUP($B204,'[1]Full Matrix'!$B$3:$BD$729,MATCH(D$2,'[1]Full Matrix'!$B$2:$BD$2,0),FALSE))</f>
        <v>70</v>
      </c>
    </row>
    <row r="205" spans="1:4" x14ac:dyDescent="0.3">
      <c r="A205" s="12" t="s">
        <v>200</v>
      </c>
      <c r="B205" s="23" t="s">
        <v>207</v>
      </c>
      <c r="C205" s="14" t="str">
        <f>IF(ISERROR(VLOOKUP($B205,'[1]Full Matrix'!$B$3:$BD$729,MATCH(C$2,'[1]Full Matrix'!$B$2:$BD$2,0),FALSE)),"",VLOOKUP($B205,'[1]Full Matrix'!$B$3:$BD$729,MATCH(C$2,'[1]Full Matrix'!$B$2:$BD$2,0),FALSE))</f>
        <v>Input Panel Cover for the NP-P474W/P474U/P554W/P554U projectors</v>
      </c>
      <c r="D205" s="15">
        <f>IF(ISERROR(VLOOKUP($B205,'[1]Full Matrix'!$B$3:$BD$729,MATCH(D$2,'[1]Full Matrix'!$B$2:$BD$2,0),FALSE)),"",VLOOKUP($B205,'[1]Full Matrix'!$B$3:$BD$729,MATCH(D$2,'[1]Full Matrix'!$B$2:$BD$2,0),FALSE))</f>
        <v>70</v>
      </c>
    </row>
    <row r="206" spans="1:4" ht="24" x14ac:dyDescent="0.3">
      <c r="A206" s="12" t="s">
        <v>200</v>
      </c>
      <c r="B206" s="22" t="s">
        <v>208</v>
      </c>
      <c r="C206" s="14" t="str">
        <f>IF(ISERROR(VLOOKUP($B206,'[1]Full Matrix'!$B$3:$BD$729,MATCH(C$2,'[1]Full Matrix'!$B$2:$BD$2,0),FALSE)),"",VLOOKUP($B206,'[1]Full Matrix'!$B$3:$BD$729,MATCH(C$2,'[1]Full Matrix'!$B$2:$BD$2,0),FALSE))</f>
        <v>Black Input Terminal Cover works with NP-PA804UL-B/PA804UL-W and NP-PA1004UL-B/PA1004UL-W projectors</v>
      </c>
      <c r="D206" s="15">
        <f>IF(ISERROR(VLOOKUP($B206,'[1]Full Matrix'!$B$3:$BD$729,MATCH(D$2,'[1]Full Matrix'!$B$2:$BD$2,0),FALSE)),"",VLOOKUP($B206,'[1]Full Matrix'!$B$3:$BD$729,MATCH(D$2,'[1]Full Matrix'!$B$2:$BD$2,0),FALSE))</f>
        <v>87</v>
      </c>
    </row>
    <row r="207" spans="1:4" ht="24" x14ac:dyDescent="0.3">
      <c r="A207" s="12" t="s">
        <v>200</v>
      </c>
      <c r="B207" s="23" t="s">
        <v>209</v>
      </c>
      <c r="C207" s="14" t="str">
        <f>IF(ISERROR(VLOOKUP($B207,'[1]Full Matrix'!$B$3:$BD$729,MATCH(C$2,'[1]Full Matrix'!$B$2:$BD$2,0),FALSE)),"",VLOOKUP($B207,'[1]Full Matrix'!$B$3:$BD$729,MATCH(C$2,'[1]Full Matrix'!$B$2:$BD$2,0),FALSE))</f>
        <v>White Input Terminal Cover works with NP-PA804UL-B/PA804UL-W and NP-PA1004UL-B/PA1004UL-W projectors</v>
      </c>
      <c r="D207" s="15">
        <f>IF(ISERROR(VLOOKUP($B207,'[1]Full Matrix'!$B$3:$BD$729,MATCH(D$2,'[1]Full Matrix'!$B$2:$BD$2,0),FALSE)),"",VLOOKUP($B207,'[1]Full Matrix'!$B$3:$BD$729,MATCH(D$2,'[1]Full Matrix'!$B$2:$BD$2,0),FALSE))</f>
        <v>87</v>
      </c>
    </row>
    <row r="208" spans="1:4" ht="24" x14ac:dyDescent="0.3">
      <c r="A208" s="12" t="s">
        <v>200</v>
      </c>
      <c r="B208" s="22" t="s">
        <v>210</v>
      </c>
      <c r="C208" s="14" t="str">
        <f>IF(ISERROR(VLOOKUP($B208,'[1]Full Matrix'!$B$3:$BD$729,MATCH(C$2,'[1]Full Matrix'!$B$2:$BD$2,0),FALSE)),"",VLOOKUP($B208,'[1]Full Matrix'!$B$3:$BD$729,MATCH(C$2,'[1]Full Matrix'!$B$2:$BD$2,0),FALSE))</f>
        <v>Replacement Filter for the NP-PX700W/PX750U/PX800X and NP-PX700W2/PX750U2/PX800X2 projectors</v>
      </c>
      <c r="D208" s="15">
        <f>IF(ISERROR(VLOOKUP($B208,'[1]Full Matrix'!$B$3:$BD$729,MATCH(D$2,'[1]Full Matrix'!$B$2:$BD$2,0),FALSE)),"",VLOOKUP($B208,'[1]Full Matrix'!$B$3:$BD$729,MATCH(D$2,'[1]Full Matrix'!$B$2:$BD$2,0),FALSE))</f>
        <v>130</v>
      </c>
    </row>
    <row r="209" spans="1:4" x14ac:dyDescent="0.3">
      <c r="A209" s="12" t="s">
        <v>200</v>
      </c>
      <c r="B209" s="22" t="s">
        <v>211</v>
      </c>
      <c r="C209" s="14" t="str">
        <f>IF(ISERROR(VLOOKUP($B209,'[1]Full Matrix'!$B$3:$BD$729,MATCH(C$2,'[1]Full Matrix'!$B$2:$BD$2,0),FALSE)),"",VLOOKUP($B209,'[1]Full Matrix'!$B$3:$BD$729,MATCH(C$2,'[1]Full Matrix'!$B$2:$BD$2,0),FALSE))</f>
        <v>Replacement Filter for the NP-PH1000U and NP-PH1400U projectors</v>
      </c>
      <c r="D209" s="15">
        <f>IF(ISERROR(VLOOKUP($B209,'[1]Full Matrix'!$B$3:$BD$729,MATCH(D$2,'[1]Full Matrix'!$B$2:$BD$2,0),FALSE)),"",VLOOKUP($B209,'[1]Full Matrix'!$B$3:$BD$729,MATCH(D$2,'[1]Full Matrix'!$B$2:$BD$2,0),FALSE))</f>
        <v>249</v>
      </c>
    </row>
    <row r="210" spans="1:4" ht="24" x14ac:dyDescent="0.3">
      <c r="A210" s="12" t="s">
        <v>200</v>
      </c>
      <c r="B210" s="22" t="s">
        <v>212</v>
      </c>
      <c r="C210" s="14" t="str">
        <f>IF(ISERROR(VLOOKUP($B210,'[1]Full Matrix'!$B$3:$BD$729,MATCH(C$2,'[1]Full Matrix'!$B$2:$BD$2,0),FALSE)),"",VLOOKUP($B210,'[1]Full Matrix'!$B$3:$BD$729,MATCH(C$2,'[1]Full Matrix'!$B$2:$BD$2,0),FALSE))</f>
        <v>Replacement Filter for NP-PA653U/PA803U/PA853W/PA903X projectors</v>
      </c>
      <c r="D210" s="15">
        <f>IF(ISERROR(VLOOKUP($B210,'[1]Full Matrix'!$B$3:$BD$729,MATCH(D$2,'[1]Full Matrix'!$B$2:$BD$2,0),FALSE)),"",VLOOKUP($B210,'[1]Full Matrix'!$B$3:$BD$729,MATCH(D$2,'[1]Full Matrix'!$B$2:$BD$2,0),FALSE))</f>
        <v>97</v>
      </c>
    </row>
    <row r="211" spans="1:4" ht="58.2" x14ac:dyDescent="0.3">
      <c r="A211" s="24" t="s">
        <v>200</v>
      </c>
      <c r="B211" s="23" t="s">
        <v>213</v>
      </c>
      <c r="C211" s="14" t="str">
        <f>IF(ISERROR(VLOOKUP($B211,'[1]Full Matrix'!$B$3:$BD$729,MATCH(C$2,'[1]Full Matrix'!$B$2:$BD$2,0),FALSE)),"",VLOOKUP($B211,'[1]Full Matrix'!$B$3:$BD$729,MATCH(C$2,'[1]Full Matrix'!$B$2:$BD$2,0),FALSE))</f>
        <v>Replacement power cable for NP-PX700W/PX750U/PX800X, NP-PX700W2/PX750U2/PX800X2, NP-PX803UL-BK/PX803UL-WH, NP-PX1004UL-BK/PX1004UL-WH, NP-PX1005QL-B/PX1005QL-W, NP-PX2000UL, NP-PH1000U/PH1400U, NP-PH1201QL, NP-PH1202HL and NP-PH1202HL1 projectors</v>
      </c>
      <c r="D211" s="15">
        <f>IF(ISERROR(VLOOKUP($B211,'[1]Full Matrix'!$B$3:$BD$729,MATCH(D$2,'[1]Full Matrix'!$B$2:$BD$2,0),FALSE)),"",VLOOKUP($B211,'[1]Full Matrix'!$B$3:$BD$729,MATCH(D$2,'[1]Full Matrix'!$B$2:$BD$2,0),FALSE))</f>
        <v>53</v>
      </c>
    </row>
    <row r="212" spans="1:4" ht="126.6" x14ac:dyDescent="0.3">
      <c r="A212" s="12" t="s">
        <v>200</v>
      </c>
      <c r="B212" s="23" t="s">
        <v>214</v>
      </c>
      <c r="C212" s="14" t="str">
        <f>IF(ISERROR(VLOOKUP($B212,'[1]Full Matrix'!$B$3:$BD$729,MATCH(C$2,'[1]Full Matrix'!$B$2:$BD$2,0),FALSE)),"",VLOOKUP($B212,'[1]Full Matrix'!$B$3:$BD$729,MATCH(C$2,'[1]Full Matrix'!$B$2:$BD$2,0),FALSE))</f>
        <v>XpanD 3D RF transmitter for use with NP-M282X/M322X/M322W/M402X, NP-M402H, NP-M283X/M323X/M323W/M363X/M363W/M403X/M403W, NP-M333XS/M353WS, NP-P502WL/P502HL, NP-P502WL-2/P502HL-2, NP-P452W/P452H/P502W/P502H, NP-PA521U/PA571W/PA621X, NP-PA622U/PA672W/PA722X, NP-PA653U/PA803U/PA853W/PA903X, NP-PA653UL/PA703UL/PA803UL, NP-PA804UL-B/PA804UL-W, NP-PA1004UL-B/PA1004UL-WNP-PX602WL-BK/PX602WL-WH/PX602UL-BK/PX602UL-WH, NP-PX803UL-BK/PX803UL-WH, NP-PX1004UL-BK/PX1004UL-WH, NP-PX1005QL-B/PX1005QL-W and NP-PH1202HL projectors. For use with X105-RF-X2 glasses.</v>
      </c>
      <c r="D212" s="15">
        <f>IF(ISERROR(VLOOKUP($B212,'[1]Full Matrix'!$B$3:$BD$729,MATCH(D$2,'[1]Full Matrix'!$B$2:$BD$2,0),FALSE)),"",VLOOKUP($B212,'[1]Full Matrix'!$B$3:$BD$729,MATCH(D$2,'[1]Full Matrix'!$B$2:$BD$2,0),FALSE))</f>
        <v>62</v>
      </c>
    </row>
    <row r="213" spans="1:4" ht="24" x14ac:dyDescent="0.3">
      <c r="A213" s="12" t="s">
        <v>200</v>
      </c>
      <c r="B213" s="23" t="s">
        <v>215</v>
      </c>
      <c r="C213" s="14" t="str">
        <f>IF(ISERROR(VLOOKUP($B213,'[1]Full Matrix'!$B$3:$BD$729,MATCH(C$2,'[1]Full Matrix'!$B$2:$BD$2,0),FALSE)),"",VLOOKUP($B213,'[1]Full Matrix'!$B$3:$BD$729,MATCH(C$2,'[1]Full Matrix'!$B$2:$BD$2,0),FALSE))</f>
        <v>Interactive Stylus Pen for the NP03Wi and NP04Wi Interactive camera modules</v>
      </c>
      <c r="D213" s="15">
        <f>IF(ISERROR(VLOOKUP($B213,'[1]Full Matrix'!$B$3:$BD$729,MATCH(D$2,'[1]Full Matrix'!$B$2:$BD$2,0),FALSE)),"",VLOOKUP($B213,'[1]Full Matrix'!$B$3:$BD$729,MATCH(D$2,'[1]Full Matrix'!$B$2:$BD$2,0),FALSE))</f>
        <v>39</v>
      </c>
    </row>
    <row r="214" spans="1:4" ht="35.4" x14ac:dyDescent="0.3">
      <c r="A214" s="12" t="s">
        <v>200</v>
      </c>
      <c r="B214" s="23" t="s">
        <v>216</v>
      </c>
      <c r="C214" s="14" t="str">
        <f>IF(ISERROR(VLOOKUP($B214,'[1]Full Matrix'!$B$3:$BD$729,MATCH(C$2,'[1]Full Matrix'!$B$2:$BD$2,0),FALSE)),"",VLOOKUP($B214,'[1]Full Matrix'!$B$3:$BD$729,MATCH(C$2,'[1]Full Matrix'!$B$2:$BD$2,0),FALSE))</f>
        <v>Interactive camera module with dual pens for the NP-U321H/UM351W/UM361X and NP-U321H-WK/UM351W-WK/UM361X-WK projectors</v>
      </c>
      <c r="D214" s="15">
        <f>IF(ISERROR(VLOOKUP($B214,'[1]Full Matrix'!$B$3:$BD$729,MATCH(D$2,'[1]Full Matrix'!$B$2:$BD$2,0),FALSE)),"",VLOOKUP($B214,'[1]Full Matrix'!$B$3:$BD$729,MATCH(D$2,'[1]Full Matrix'!$B$2:$BD$2,0),FALSE))</f>
        <v>640</v>
      </c>
    </row>
    <row r="215" spans="1:4" ht="58.2" x14ac:dyDescent="0.3">
      <c r="A215" s="12" t="s">
        <v>200</v>
      </c>
      <c r="B215" s="23" t="s">
        <v>217</v>
      </c>
      <c r="C215" s="14" t="str">
        <f>IF(ISERROR(VLOOKUP($B215,'[1]Full Matrix'!$B$3:$BD$729,MATCH(C$2,'[1]Full Matrix'!$B$2:$BD$2,0),FALSE)),"",VLOOKUP($B215,'[1]Full Matrix'!$B$3:$BD$729,MATCH(C$2,'[1]Full Matrix'!$B$2:$BD$2,0),FALSE))</f>
        <v>Interactive Touch Module for NP-UM361X/UM351W/UM352W, NP-UM361X-WK/UM351W-WK/UM352W-WK, NP-UM361Xi-WK/UM351Wi-WK, NP-UM361Xi-TM/UM351Wi-TM/UM352W-TM, NP-U321H,  NP-U321H-WK, NP-U321Hi-WK,  NP-U321Hi-TM and NP-M332XS/M352WS projectors</v>
      </c>
      <c r="D215" s="15">
        <f>IF(ISERROR(VLOOKUP($B215,'[1]Full Matrix'!$B$3:$BD$729,MATCH(D$2,'[1]Full Matrix'!$B$2:$BD$2,0),FALSE)),"",VLOOKUP($B215,'[1]Full Matrix'!$B$3:$BD$729,MATCH(D$2,'[1]Full Matrix'!$B$2:$BD$2,0),FALSE))</f>
        <v>323</v>
      </c>
    </row>
    <row r="216" spans="1:4" ht="58.2" x14ac:dyDescent="0.3">
      <c r="A216" s="12" t="s">
        <v>200</v>
      </c>
      <c r="B216" s="23" t="s">
        <v>218</v>
      </c>
      <c r="C216" s="14" t="str">
        <f>IF(ISERROR(VLOOKUP($B216,'[1]Full Matrix'!$B$3:$BD$729,MATCH(C$2,'[1]Full Matrix'!$B$2:$BD$2,0),FALSE)),"",VLOOKUP($B216,'[1]Full Matrix'!$B$3:$BD$729,MATCH(C$2,'[1]Full Matrix'!$B$2:$BD$2,0),FALSE))</f>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
      <c r="D216" s="15">
        <f>IF(ISERROR(VLOOKUP($B216,'[1]Full Matrix'!$B$3:$BD$729,MATCH(D$2,'[1]Full Matrix'!$B$2:$BD$2,0),FALSE)),"",VLOOKUP($B216,'[1]Full Matrix'!$B$3:$BD$729,MATCH(D$2,'[1]Full Matrix'!$B$2:$BD$2,0),FALSE))</f>
        <v>769</v>
      </c>
    </row>
    <row r="217" spans="1:4" ht="69.599999999999994" x14ac:dyDescent="0.3">
      <c r="A217" s="12" t="s">
        <v>200</v>
      </c>
      <c r="B217" s="23" t="s">
        <v>219</v>
      </c>
      <c r="C217" s="14" t="str">
        <f>IF(ISERROR(VLOOKUP($B217,'[1]Full Matrix'!$B$3:$BD$729,MATCH(C$2,'[1]Full Matrix'!$B$2:$BD$2,0),FALSE)),"",VLOOKUP($B217,'[1]Full Matrix'!$B$3:$BD$729,MATCH(C$2,'[1]Full Matrix'!$B$2:$BD$2,0),FALSE))</f>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
      <c r="D217" s="15">
        <f>IF(ISERROR(VLOOKUP($B217,'[1]Full Matrix'!$B$3:$BD$729,MATCH(D$2,'[1]Full Matrix'!$B$2:$BD$2,0),FALSE)),"",VLOOKUP($B217,'[1]Full Matrix'!$B$3:$BD$729,MATCH(D$2,'[1]Full Matrix'!$B$2:$BD$2,0),FALSE))</f>
        <v>935</v>
      </c>
    </row>
    <row r="218" spans="1:4" ht="58.2" x14ac:dyDescent="0.3">
      <c r="A218" s="12" t="s">
        <v>200</v>
      </c>
      <c r="B218" s="23" t="s">
        <v>220</v>
      </c>
      <c r="C218" s="14" t="str">
        <f>IF(ISERROR(VLOOKUP($B218,'[1]Full Matrix'!$B$3:$BD$729,MATCH(C$2,'[1]Full Matrix'!$B$2:$BD$2,0),FALSE)),"",VLOOKUP($B218,'[1]Full Matrix'!$B$3:$BD$729,MATCH(C$2,'[1]Full Matrix'!$B$2:$BD$2,0),FALSE))</f>
        <v>Active Shutter 3D glasses (PC Only) for NP-M282X/M322X/M322W/M402X, NP-X283X/M323X/M323W/M363X/M363W/M403X/M403H, NP-M332XS/M352WS, NP-M333XS/M353WS and VE281/VE281X projectors</v>
      </c>
      <c r="D218" s="15">
        <f>IF(ISERROR(VLOOKUP($B218,'[1]Full Matrix'!$B$3:$BD$729,MATCH(D$2,'[1]Full Matrix'!$B$2:$BD$2,0),FALSE)),"",VLOOKUP($B218,'[1]Full Matrix'!$B$3:$BD$729,MATCH(D$2,'[1]Full Matrix'!$B$2:$BD$2,0),FALSE))</f>
        <v>95</v>
      </c>
    </row>
    <row r="219" spans="1:4" ht="92.4" x14ac:dyDescent="0.3">
      <c r="A219" s="12" t="s">
        <v>200</v>
      </c>
      <c r="B219" s="22" t="s">
        <v>221</v>
      </c>
      <c r="C219" s="14" t="str">
        <f>IF(ISERROR(VLOOKUP($B219,'[1]Full Matrix'!$B$3:$BD$729,MATCH(C$2,'[1]Full Matrix'!$B$2:$BD$2,0),FALSE)),"",VLOOKUP($B219,'[1]Full Matrix'!$B$3:$BD$729,MATCH(C$2,'[1]Full Matrix'!$B$2:$BD$2,0),FALSE))</f>
        <v>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v>
      </c>
      <c r="D219" s="15">
        <f>IF(ISERROR(VLOOKUP($B219,'[1]Full Matrix'!$B$3:$BD$729,MATCH(D$2,'[1]Full Matrix'!$B$2:$BD$2,0),FALSE)),"",VLOOKUP($B219,'[1]Full Matrix'!$B$3:$BD$729,MATCH(D$2,'[1]Full Matrix'!$B$2:$BD$2,0),FALSE))</f>
        <v>85</v>
      </c>
    </row>
    <row r="220" spans="1:4" ht="138" x14ac:dyDescent="0.3">
      <c r="A220" s="12" t="s">
        <v>200</v>
      </c>
      <c r="B220" s="22" t="s">
        <v>222</v>
      </c>
      <c r="C220" s="14" t="str">
        <f>IF(ISERROR(VLOOKUP($B220,'[1]Full Matrix'!$B$3:$BD$729,MATCH(C$2,'[1]Full Matrix'!$B$2:$BD$2,0),FALSE)),"",VLOOKUP($B220,'[1]Full Matrix'!$B$3:$BD$729,MATCH(C$2,'[1]Full Matrix'!$B$2:$BD$2,0),FALSE))</f>
        <v>Wireless LAN module for the NP-ME301X/ME331X/ME361X/ME401X/ME301W/ME331W/ME361W/ME401W, NP-MC372X/MC382W, NP-ME402X/ME372W/ME382U, NP-MC453X/MC423W, NP-ME453X/ME423W/ME403U, NP-UM361X/UM351W/UM352W, NP-UM361X-WK/UM351W-WK/UM352W-WK, NP-UM361Xi-WK/UM351Wi-WK, NP-UM361Xi-TM/UM351Wi-TM/UM352W-TM, NP-U321H,  NP-U321H-WK, NP-U321Hi-WK, NP-U321Hi-TM, NP-M283X/M323X/M363X/M403X/M323W/M363W/M403H, NP_M333XS/M353WS, NP-P502WL/P502HL, NP-P502WL-2/P502HL-2, NP-P525WL/P525UL/P605UL, NP-PE455WL/PE455UL, NP-P474W/P474U/P554W/P554U and NP-P452W/P452H/P502W/P502H projectors</v>
      </c>
      <c r="D220" s="15">
        <f>IF(ISERROR(VLOOKUP($B220,'[1]Full Matrix'!$B$3:$BD$729,MATCH(D$2,'[1]Full Matrix'!$B$2:$BD$2,0),FALSE)),"",VLOOKUP($B220,'[1]Full Matrix'!$B$3:$BD$729,MATCH(D$2,'[1]Full Matrix'!$B$2:$BD$2,0),FALSE))</f>
        <v>85</v>
      </c>
    </row>
    <row r="221" spans="1:4" ht="58.2" x14ac:dyDescent="0.3">
      <c r="A221" s="12" t="s">
        <v>200</v>
      </c>
      <c r="B221" s="23" t="s">
        <v>223</v>
      </c>
      <c r="C221" s="14" t="str">
        <f>IF(ISERROR(VLOOKUP($B221,'[1]Full Matrix'!$B$3:$BD$729,MATCH(C$2,'[1]Full Matrix'!$B$2:$BD$2,0),FALSE)),"",VLOOKUP($B221,'[1]Full Matrix'!$B$3:$BD$729,MATCH(C$2,'[1]Full Matrix'!$B$2:$BD$2,0),FALSE))</f>
        <v>Replacement power cable for NP4100/4100W, NP-PA500X/PA500U/PA550W/PA600X, NP-PA521U/PA571W/PA621X, NP-PA622UPA672W/PA722X,  NP-PA653U/PA803U/PA853W/PA903X, NP-PA653UL/PA703UL/PA803UL, NP-PA804UL-B/PA804UL-W and NP-PA1004UL-B/PA1004UL-W projectors.</v>
      </c>
      <c r="D221" s="15">
        <f>IF(ISERROR(VLOOKUP($B221,'[1]Full Matrix'!$B$3:$BD$729,MATCH(D$2,'[1]Full Matrix'!$B$2:$BD$2,0),FALSE)),"",VLOOKUP($B221,'[1]Full Matrix'!$B$3:$BD$729,MATCH(D$2,'[1]Full Matrix'!$B$2:$BD$2,0),FALSE))</f>
        <v>30</v>
      </c>
    </row>
    <row r="222" spans="1:4" ht="172.2" x14ac:dyDescent="0.3">
      <c r="A222" s="12" t="s">
        <v>200</v>
      </c>
      <c r="B222" s="23" t="s">
        <v>224</v>
      </c>
      <c r="C222" s="14" t="str">
        <f>IF(ISERROR(VLOOKUP($B222,'[1]Full Matrix'!$B$3:$BD$729,MATCH(C$2,'[1]Full Matrix'!$B$2:$BD$2,0),FALSE)),"",VLOOKUP($B222,'[1]Full Matrix'!$B$3:$BD$729,MATCH(C$2,'[1]Full Matrix'!$B$2:$BD$2,0),FALSE))</f>
        <v>Replacement power cable for NP-M282X/M322X/M322W/M402X, NP-M283X/M323X/M363X/M403X/M323W/M363W/M403H, NP-M332XS/M352WS, NP-M333XS/M353WS, NP-ME301X/ME331X/ME361X/ME401X/ME301W/ME331W/ME361W/ME401W, NP-MC372X/MC382W, NP-ME402X/ME372W/ME382U, NP-MC453X/MC423W, NP-ME453X/ME423W/ME403U, NP-P506QL, NP-P525WL/P525UL/P605UL, NP-PE455WL/PE455UL,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NP-UM383WL projectors</v>
      </c>
      <c r="D222" s="15">
        <f>IF(ISERROR(VLOOKUP($B222,'[1]Full Matrix'!$B$3:$BD$729,MATCH(D$2,'[1]Full Matrix'!$B$2:$BD$2,0),FALSE)),"",VLOOKUP($B222,'[1]Full Matrix'!$B$3:$BD$729,MATCH(D$2,'[1]Full Matrix'!$B$2:$BD$2,0),FALSE))</f>
        <v>25</v>
      </c>
    </row>
    <row r="223" spans="1:4" ht="92.4" x14ac:dyDescent="0.3">
      <c r="A223" s="12" t="s">
        <v>200</v>
      </c>
      <c r="B223" s="23" t="s">
        <v>225</v>
      </c>
      <c r="C223" s="14" t="str">
        <f>IF(ISERROR(VLOOKUP($B223,'[1]Full Matrix'!$B$3:$BD$729,MATCH(C$2,'[1]Full Matrix'!$B$2:$BD$2,0),FALSE)),"",VLOOKUP($B223,'[1]Full Matrix'!$B$3:$BD$729,MATCH(C$2,'[1]Full Matrix'!$B$2:$BD$2,0),FALSE))</f>
        <v>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v>
      </c>
      <c r="D223" s="15">
        <f>IF(ISERROR(VLOOKUP($B223,'[1]Full Matrix'!$B$3:$BD$729,MATCH(D$2,'[1]Full Matrix'!$B$2:$BD$2,0),FALSE)),"",VLOOKUP($B223,'[1]Full Matrix'!$B$3:$BD$729,MATCH(D$2,'[1]Full Matrix'!$B$2:$BD$2,0),FALSE))</f>
        <v>50</v>
      </c>
    </row>
    <row r="224" spans="1:4" ht="24" x14ac:dyDescent="0.3">
      <c r="A224" s="12" t="s">
        <v>200</v>
      </c>
      <c r="B224" s="23" t="s">
        <v>226</v>
      </c>
      <c r="C224" s="14" t="str">
        <f>IF(ISERROR(VLOOKUP($B224,'[1]Full Matrix'!$B$3:$BD$729,MATCH(C$2,'[1]Full Matrix'!$B$2:$BD$2,0),FALSE)),"",VLOOKUP($B224,'[1]Full Matrix'!$B$3:$BD$729,MATCH(C$2,'[1]Full Matrix'!$B$2:$BD$2,0),FALSE))</f>
        <v>Replacement RGB signal cable for all NEC projector and plasma models</v>
      </c>
      <c r="D224" s="15">
        <f>IF(ISERROR(VLOOKUP($B224,'[1]Full Matrix'!$B$3:$BD$729,MATCH(D$2,'[1]Full Matrix'!$B$2:$BD$2,0),FALSE)),"",VLOOKUP($B224,'[1]Full Matrix'!$B$3:$BD$729,MATCH(D$2,'[1]Full Matrix'!$B$2:$BD$2,0),FALSE))</f>
        <v>59</v>
      </c>
    </row>
    <row r="225" spans="1:4" ht="138.6" thickBot="1" x14ac:dyDescent="0.35">
      <c r="A225" s="12" t="s">
        <v>200</v>
      </c>
      <c r="B225" s="23" t="s">
        <v>227</v>
      </c>
      <c r="C225" s="14" t="str">
        <f>IF(ISERROR(VLOOKUP($B225,'[1]Full Matrix'!$B$3:$BD$729,MATCH(C$2,'[1]Full Matrix'!$B$2:$BD$2,0),FALSE)),"",VLOOKUP($B225,'[1]Full Matrix'!$B$3:$BD$729,MATCH(C$2,'[1]Full Matrix'!$B$2:$BD$2,0),FALSE))</f>
        <v>XpanD 3D RF glasses for use with NP-M282X/M322X/M322W/M402X/M402H, NP-M283X/M323X/M323W/M363X/M363W/M403X/M403H, NP-M333XS/M353WS, NP-P502WL/P502HL, NP-P502WL-2/P502HL-2, NP-P452W/P452H/P502W/P502H, NP-PA521U/PA571W/PA621X, NP-PA622U/PA672W/PA722X, NP-PA653U/PA803U/PA853W/PA903X, NP-PA653UL/PA703UL/PA803UL, NP-PA804UL-B/PA804UL-W, NP-PA1004UL-B/PA1004UL-WNP-PX602WL-BK/PX602WL-WH/PX602UL-BK/PX602UL-WH, NP-PX803UL-BK/PX803UL-WH, NP-PX1004UL-BK/PX1004UL-WH, NP-PX1005QL-B/PX1005QL-W and NP-PH1202HL projectors. Requires one AD025-RF-X1 RF transmitter per room.</v>
      </c>
      <c r="D225" s="15">
        <f>IF(ISERROR(VLOOKUP($B225,'[1]Full Matrix'!$B$3:$BD$729,MATCH(D$2,'[1]Full Matrix'!$B$2:$BD$2,0),FALSE)),"",VLOOKUP($B225,'[1]Full Matrix'!$B$3:$BD$729,MATCH(D$2,'[1]Full Matrix'!$B$2:$BD$2,0),FALSE))</f>
        <v>72</v>
      </c>
    </row>
    <row r="226" spans="1:4" s="29" customFormat="1" ht="16.8" thickTop="1" thickBot="1" x14ac:dyDescent="0.3">
      <c r="A226" s="25" t="s">
        <v>228</v>
      </c>
      <c r="B226" s="26"/>
      <c r="C226" s="27"/>
      <c r="D226" s="28"/>
    </row>
    <row r="227" spans="1:4" ht="36" thickTop="1" x14ac:dyDescent="0.3">
      <c r="A227" s="30" t="s">
        <v>228</v>
      </c>
      <c r="B227" s="23" t="s">
        <v>229</v>
      </c>
      <c r="C227" s="31" t="str">
        <f>IF(ISERROR(VLOOKUP($B227,'[1]Full Matrix'!$B$3:$BD$729,MATCH(C$2,'[1]Full Matrix'!$B$2:$BD$2,0),FALSE)),"",VLOOKUP($B227,'[1]Full Matrix'!$B$3:$BD$729,MATCH(C$2,'[1]Full Matrix'!$B$2:$BD$2,0),FALSE))</f>
        <v>AccuSync AS173M-BK, 17" LED Backlit LCD monitor, 1280 X 1024 , NaViSet, HDMI, DisplayPort &amp; VGA Inputs, Speakers, Black, 3 Year Warranty (Suggested Replacement Model for the AS172-BK)</v>
      </c>
      <c r="D227" s="15">
        <f>IF(ISERROR(VLOOKUP($B227,'[1]Full Matrix'!$B$3:$BD$729,MATCH(D$2,'[1]Full Matrix'!$B$2:$BD$2,0),FALSE)),"",VLOOKUP($B227,'[1]Full Matrix'!$B$3:$BD$729,MATCH(D$2,'[1]Full Matrix'!$B$2:$BD$2,0),FALSE))</f>
        <v>164</v>
      </c>
    </row>
    <row r="228" spans="1:4" ht="35.4" x14ac:dyDescent="0.3">
      <c r="A228" s="12" t="s">
        <v>228</v>
      </c>
      <c r="B228" s="23" t="s">
        <v>230</v>
      </c>
      <c r="C228" s="31" t="str">
        <f>IF(ISERROR(VLOOKUP($B228,'[1]Full Matrix'!$B$3:$BD$729,MATCH(C$2,'[1]Full Matrix'!$B$2:$BD$2,0),FALSE)),"",VLOOKUP($B228,'[1]Full Matrix'!$B$3:$BD$729,MATCH(C$2,'[1]Full Matrix'!$B$2:$BD$2,0),FALSE))</f>
        <v>AccuSync AS19Mi-BK, 19" LED Backlit LCD monitor, IPS, 1280 X 1024, NaViSet, HDMI, DisplayPort &amp; VGA Inputs, Speakers, Black, 3 Year Warranty</v>
      </c>
      <c r="D228" s="15">
        <f>IF(ISERROR(VLOOKUP($B228,'[1]Full Matrix'!$B$3:$BD$729,MATCH(D$2,'[1]Full Matrix'!$B$2:$BD$2,0),FALSE)),"",VLOOKUP($B228,'[1]Full Matrix'!$B$3:$BD$729,MATCH(D$2,'[1]Full Matrix'!$B$2:$BD$2,0),FALSE))</f>
        <v>197</v>
      </c>
    </row>
    <row r="229" spans="1:4" ht="46.8" x14ac:dyDescent="0.3">
      <c r="A229" s="12" t="s">
        <v>228</v>
      </c>
      <c r="B229" s="23" t="s">
        <v>231</v>
      </c>
      <c r="C229" s="31" t="str">
        <f>IF(ISERROR(VLOOKUP($B229,'[1]Full Matrix'!$B$3:$BD$729,MATCH(C$2,'[1]Full Matrix'!$B$2:$BD$2,0),FALSE)),"",VLOOKUP($B229,'[1]Full Matrix'!$B$3:$BD$729,MATCH(C$2,'[1]Full Matrix'!$B$2:$BD$2,0),FALSE))</f>
        <v>AccuSync AS221F-BK, 21.5" Widescreen LED Backlit LCD monitor with 3-sided Ultra Narrow Bezels, 1920 X 1080,  HDMI, DisplayPort, VGA Inputs, NaViSet, Speakers, Black Cabinet, 3 Year Warranty (Suggested Replacement Model for the AS171-BK)</v>
      </c>
      <c r="D229" s="32">
        <f>IF(ISERROR(VLOOKUP($B229,'[1]Full Matrix'!$B$3:$BD$729,MATCH(D$2,'[1]Full Matrix'!$B$2:$BD$2,0),FALSE)),"",VLOOKUP($B229,'[1]Full Matrix'!$B$3:$BD$729,MATCH(D$2,'[1]Full Matrix'!$B$2:$BD$2,0),FALSE))</f>
        <v>195</v>
      </c>
    </row>
    <row r="230" spans="1:4" ht="35.4" x14ac:dyDescent="0.3">
      <c r="A230" s="12" t="s">
        <v>228</v>
      </c>
      <c r="B230" s="23" t="s">
        <v>232</v>
      </c>
      <c r="C230" s="31" t="str">
        <f>IF(ISERROR(VLOOKUP($B230,'[1]Full Matrix'!$B$3:$BD$729,MATCH(C$2,'[1]Full Matrix'!$B$2:$BD$2,0),FALSE)),"",VLOOKUP($B230,'[1]Full Matrix'!$B$3:$BD$729,MATCH(C$2,'[1]Full Matrix'!$B$2:$BD$2,0),FALSE))</f>
        <v>AccuSync AS241F-BK, 23.8" Widescreen LED Backlit LCD monitor with 3-sided Ultra Narrow Bezels, 1920 X 1080,  HDMI, DisplayPort, VGA Inputs, NaViSet, Speakers, Black Cabinet, 3 Year Warranty</v>
      </c>
      <c r="D230" s="15">
        <f>IF(ISERROR(VLOOKUP($B230,'[1]Full Matrix'!$B$3:$BD$729,MATCH(D$2,'[1]Full Matrix'!$B$2:$BD$2,0),FALSE)),"",VLOOKUP($B230,'[1]Full Matrix'!$B$3:$BD$729,MATCH(D$2,'[1]Full Matrix'!$B$2:$BD$2,0),FALSE))</f>
        <v>219</v>
      </c>
    </row>
    <row r="231" spans="1:4" ht="36" thickBot="1" x14ac:dyDescent="0.35">
      <c r="A231" s="12" t="s">
        <v>228</v>
      </c>
      <c r="B231" s="23" t="s">
        <v>233</v>
      </c>
      <c r="C231" s="31" t="str">
        <f>IF(ISERROR(VLOOKUP($B231,'[1]Full Matrix'!$B$3:$BD$729,MATCH(C$2,'[1]Full Matrix'!$B$2:$BD$2,0),FALSE)),"",VLOOKUP($B231,'[1]Full Matrix'!$B$3:$BD$729,MATCH(C$2,'[1]Full Matrix'!$B$2:$BD$2,0),FALSE))</f>
        <v>AccuSync AS271F-BK, 27" IPS Widescreen LED Backlit LCD monitor with 3-sided Ultra Narrow Bezels, 1920 X 1080,  HDMI, DisplayPort, VGA Inputs, NaViSet, Speakers, Black Cabinet, 3 Year Warranty</v>
      </c>
      <c r="D231" s="15">
        <f>IF(ISERROR(VLOOKUP($B231,'[1]Full Matrix'!$B$3:$BD$729,MATCH(D$2,'[1]Full Matrix'!$B$2:$BD$2,0),FALSE)),"",VLOOKUP($B231,'[1]Full Matrix'!$B$3:$BD$729,MATCH(D$2,'[1]Full Matrix'!$B$2:$BD$2,0),FALSE))</f>
        <v>279</v>
      </c>
    </row>
    <row r="232" spans="1:4" s="29" customFormat="1" ht="16.8" thickTop="1" thickBot="1" x14ac:dyDescent="0.3">
      <c r="A232" s="25" t="s">
        <v>234</v>
      </c>
      <c r="B232" s="26"/>
      <c r="C232" s="27"/>
      <c r="D232" s="28"/>
    </row>
    <row r="233" spans="1:4" ht="47.4" thickTop="1" x14ac:dyDescent="0.3">
      <c r="A233" s="12" t="s">
        <v>234</v>
      </c>
      <c r="B233" s="23" t="s">
        <v>235</v>
      </c>
      <c r="C233" s="14" t="str">
        <f>IF(ISERROR(VLOOKUP($B233,'[1]Full Matrix'!$B$3:$BD$729,MATCH(C$2,'[1]Full Matrix'!$B$2:$BD$2,0),FALSE)),"",VLOOKUP($B233,'[1]Full Matrix'!$B$3:$BD$729,MATCH(C$2,'[1]Full Matrix'!$B$2:$BD$2,0),FALSE))</f>
        <v>MultiSync E172M-BK, 17" LED backlit LCD monitor, 1280 x 1024, Height-Adjustable Stand, HDMI, DisplayPort, VGA inputs, No Touch Auto Adjust, NaViSet Software, Integrated Speakers, Black Cabinet, 3 Year Warranty (Suggested Replacement Model for the LCD175M-BK)</v>
      </c>
      <c r="D233" s="15">
        <f>IF(ISERROR(VLOOKUP($B233,'[1]Full Matrix'!$B$3:$BD$729,MATCH(D$2,'[1]Full Matrix'!$B$2:$BD$2,0),FALSE)),"",VLOOKUP($B233,'[1]Full Matrix'!$B$3:$BD$729,MATCH(D$2,'[1]Full Matrix'!$B$2:$BD$2,0),FALSE))</f>
        <v>186</v>
      </c>
    </row>
    <row r="234" spans="1:4" ht="58.2" x14ac:dyDescent="0.3">
      <c r="A234" s="12" t="s">
        <v>234</v>
      </c>
      <c r="B234" s="23" t="s">
        <v>236</v>
      </c>
      <c r="C234" s="14" t="str">
        <f>IF(ISERROR(VLOOKUP($B234,'[1]Full Matrix'!$B$3:$BD$729,MATCH(C$2,'[1]Full Matrix'!$B$2:$BD$2,0),FALSE)),"",VLOOKUP($B234,'[1]Full Matrix'!$B$3:$BD$729,MATCH(C$2,'[1]Full Matrix'!$B$2:$BD$2,0),FALSE))</f>
        <v>MultiSync E221N-BK, 21.5" AH-IPS LED backlit LCD Monitor with 3-sided Ultra Narrow Bezels, 1920x1080, VGA / HDMI / DisplayPort inputs, No Touch Auto Adjust, NaViSet Administrator, 110mm Height Adjustable stand, Dual Direction Pivot, Speakers, Black Cabinet, 3 Year Warranty</v>
      </c>
      <c r="D234" s="15">
        <f>IF(ISERROR(VLOOKUP($B234,'[1]Full Matrix'!$B$3:$BD$729,MATCH(D$2,'[1]Full Matrix'!$B$2:$BD$2,0),FALSE)),"",VLOOKUP($B234,'[1]Full Matrix'!$B$3:$BD$729,MATCH(D$2,'[1]Full Matrix'!$B$2:$BD$2,0),FALSE))</f>
        <v>249</v>
      </c>
    </row>
    <row r="235" spans="1:4" ht="58.2" x14ac:dyDescent="0.3">
      <c r="A235" s="12" t="s">
        <v>234</v>
      </c>
      <c r="B235" s="23" t="s">
        <v>237</v>
      </c>
      <c r="C235" s="14" t="str">
        <f>IF(ISERROR(VLOOKUP($B235,'[1]Full Matrix'!$B$3:$BD$729,MATCH(C$2,'[1]Full Matrix'!$B$2:$BD$2,0),FALSE)),"",VLOOKUP($B235,'[1]Full Matrix'!$B$3:$BD$729,MATCH(C$2,'[1]Full Matrix'!$B$2:$BD$2,0),FALSE))</f>
        <v>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v>
      </c>
      <c r="D235" s="32">
        <f>IF(ISERROR(VLOOKUP($B235,'[1]Full Matrix'!$B$3:$BD$729,MATCH(D$2,'[1]Full Matrix'!$B$2:$BD$2,0),FALSE)),"",VLOOKUP($B235,'[1]Full Matrix'!$B$3:$BD$729,MATCH(D$2,'[1]Full Matrix'!$B$2:$BD$2,0),FALSE))</f>
        <v>259</v>
      </c>
    </row>
    <row r="236" spans="1:4" ht="58.2" x14ac:dyDescent="0.3">
      <c r="A236" s="12" t="s">
        <v>234</v>
      </c>
      <c r="B236" s="23" t="s">
        <v>238</v>
      </c>
      <c r="C236" s="14" t="str">
        <f>IF(ISERROR(VLOOKUP($B236,'[1]Full Matrix'!$B$3:$BD$729,MATCH(C$2,'[1]Full Matrix'!$B$2:$BD$2,0),FALSE)),"",VLOOKUP($B236,'[1]Full Matrix'!$B$3:$BD$729,MATCH(C$2,'[1]Full Matrix'!$B$2:$BD$2,0),FALSE))</f>
        <v>MultiSync E242N-BK, 23.8" AH-IPS LED backlit LCD Monitor with 3-sided Ultra Narrow Bezels, 1920x1080, VGA / HDMI / DisplayPort inputs, USB 3.0 Hub, No Touch Auto Adjust, NaViSet Administrator, 110mm Height Adjustable stand, Dual Direction Pivot, Speakers, Black Cabinet, 3 Year Warranty</v>
      </c>
      <c r="D236" s="15">
        <f>IF(ISERROR(VLOOKUP($B236,'[1]Full Matrix'!$B$3:$BD$729,MATCH(D$2,'[1]Full Matrix'!$B$2:$BD$2,0),FALSE)),"",VLOOKUP($B236,'[1]Full Matrix'!$B$3:$BD$729,MATCH(D$2,'[1]Full Matrix'!$B$2:$BD$2,0),FALSE))</f>
        <v>299</v>
      </c>
    </row>
    <row r="237" spans="1:4" ht="58.2" x14ac:dyDescent="0.3">
      <c r="A237" s="12" t="s">
        <v>234</v>
      </c>
      <c r="B237" s="23" t="s">
        <v>239</v>
      </c>
      <c r="C237" s="14" t="str">
        <f>IF(ISERROR(VLOOKUP($B237,'[1]Full Matrix'!$B$3:$BD$729,MATCH(C$2,'[1]Full Matrix'!$B$2:$BD$2,0),FALSE)),"",VLOOKUP($B237,'[1]Full Matrix'!$B$3:$BD$729,MATCH(C$2,'[1]Full Matrix'!$B$2:$BD$2,0),FALSE))</f>
        <v>MultiSync E243F-BK, 23.8" IPS LED backlit LCD Monitor with 3-sided Ultra Narrow Bezels, 1920x1080, USB-C / HDMI / DisplayPort inputs, USB 3.0 Hub, USB-C Power Delivery - 65W, No Touch Auto Adjust, NaViSet Administrator, 110mm Height Adjustable stand, Dual Direction Pivot, Speakers, Black Cabinet, 3 Year Warranty</v>
      </c>
      <c r="D237" s="15">
        <f>IF(ISERROR(VLOOKUP($B237,'[1]Full Matrix'!$B$3:$BD$729,MATCH(D$2,'[1]Full Matrix'!$B$2:$BD$2,0),FALSE)),"",VLOOKUP($B237,'[1]Full Matrix'!$B$3:$BD$729,MATCH(D$2,'[1]Full Matrix'!$B$2:$BD$2,0),FALSE))</f>
        <v>339</v>
      </c>
    </row>
    <row r="238" spans="1:4" ht="46.8" x14ac:dyDescent="0.3">
      <c r="A238" s="12" t="s">
        <v>234</v>
      </c>
      <c r="B238" s="23" t="s">
        <v>240</v>
      </c>
      <c r="C238" s="14" t="str">
        <f>IF(ISERROR(VLOOKUP($B238,'[1]Full Matrix'!$B$3:$BD$729,MATCH(C$2,'[1]Full Matrix'!$B$2:$BD$2,0),FALSE)),"",VLOOKUP($B238,'[1]Full Matrix'!$B$3:$BD$729,MATCH(C$2,'[1]Full Matrix'!$B$2:$BD$2,0),FALSE))</f>
        <v>MultiSync E271N-BK, 27" IPS LED backlit LCD Monitor with 3-sided Ultra Narrow Bezels, 1920x1080, VGA / HDMI / DisplayPort inputs, No Touch Auto Adjust, NaViSet Administrator, 130mm Height Adjustable stand, Dual Direction Pivot, Speakers, Black Cabinet, 3 Year Warranty</v>
      </c>
      <c r="D238" s="15">
        <f>IF(ISERROR(VLOOKUP($B238,'[1]Full Matrix'!$B$3:$BD$729,MATCH(D$2,'[1]Full Matrix'!$B$2:$BD$2,0),FALSE)),"",VLOOKUP($B238,'[1]Full Matrix'!$B$3:$BD$729,MATCH(D$2,'[1]Full Matrix'!$B$2:$BD$2,0),FALSE))</f>
        <v>351</v>
      </c>
    </row>
    <row r="239" spans="1:4" ht="47.4" thickBot="1" x14ac:dyDescent="0.35">
      <c r="A239" s="12" t="s">
        <v>234</v>
      </c>
      <c r="B239" s="23" t="s">
        <v>241</v>
      </c>
      <c r="C239" s="14" t="str">
        <f>IF(ISERROR(VLOOKUP($B239,'[1]Full Matrix'!$B$3:$BD$729,MATCH(C$2,'[1]Full Matrix'!$B$2:$BD$2,0),FALSE)),"",VLOOKUP($B239,'[1]Full Matrix'!$B$3:$BD$729,MATCH(C$2,'[1]Full Matrix'!$B$2:$BD$2,0),FALSE))</f>
        <v>MultiSync E273F-BK, 27" IPS LED backlit LCD Monitor with 3-sided Ultra Narrow Bezels, 1920x1080, USB-C / HDMI / DisplayPort inputs, USB Hub, No Touch Auto Adjust, NaViSet, 130mm Height Adjustable stand, Dual Direction Pivot, Speakers, Black Cabinet, 3 Year Warranty</v>
      </c>
      <c r="D239" s="15">
        <f>IF(ISERROR(VLOOKUP($B239,'[1]Full Matrix'!$B$3:$BD$729,MATCH(D$2,'[1]Full Matrix'!$B$2:$BD$2,0),FALSE)),"",VLOOKUP($B239,'[1]Full Matrix'!$B$3:$BD$729,MATCH(D$2,'[1]Full Matrix'!$B$2:$BD$2,0),FALSE))</f>
        <v>379</v>
      </c>
    </row>
    <row r="240" spans="1:4" s="29" customFormat="1" ht="16.8" thickTop="1" thickBot="1" x14ac:dyDescent="0.3">
      <c r="A240" s="25" t="s">
        <v>242</v>
      </c>
      <c r="B240" s="26"/>
      <c r="C240" s="27"/>
      <c r="D240" s="28"/>
    </row>
    <row r="241" spans="1:4" ht="58.8" thickTop="1" x14ac:dyDescent="0.3">
      <c r="A241" s="12" t="s">
        <v>242</v>
      </c>
      <c r="B241" s="23" t="s">
        <v>243</v>
      </c>
      <c r="C241" s="14" t="str">
        <f>IF(ISERROR(VLOOKUP($B241,'[1]Full Matrix'!$B$3:$BD$729,MATCH(C$2,'[1]Full Matrix'!$B$2:$BD$2,0),FALSE)),"",VLOOKUP($B241,'[1]Full Matrix'!$B$3:$BD$729,MATCH(C$2,'[1]Full Matrix'!$B$2:$BD$2,0),FALSE))</f>
        <v>MultiSync EA193Mi-BK, 19" LED Backlit LCD Monitor, AH-IPS, 1280x1024, VGA / DVI-D / DisplayPort inputs, No Touch Auto Adjust, NaViSet, Height Adjustable stand, Pivot, Integrated Speakers, Black Cabinet, 3 Year Warranty (Suggested Replacement for the EA192M-BK)</v>
      </c>
      <c r="D241" s="15">
        <f>IF(ISERROR(VLOOKUP($B241,'[1]Full Matrix'!$B$3:$BD$729,MATCH(D$2,'[1]Full Matrix'!$B$2:$BD$2,0),FALSE)),"",VLOOKUP($B241,'[1]Full Matrix'!$B$3:$BD$729,MATCH(D$2,'[1]Full Matrix'!$B$2:$BD$2,0),FALSE))</f>
        <v>252</v>
      </c>
    </row>
    <row r="242" spans="1:4" ht="46.8" x14ac:dyDescent="0.3">
      <c r="A242" s="12" t="s">
        <v>242</v>
      </c>
      <c r="B242" s="23" t="s">
        <v>244</v>
      </c>
      <c r="C242" s="14" t="str">
        <f>IF(ISERROR(VLOOKUP($B242,'[1]Full Matrix'!$B$3:$BD$729,MATCH(C$2,'[1]Full Matrix'!$B$2:$BD$2,0),FALSE)),"",VLOOKUP($B242,'[1]Full Matrix'!$B$3:$BD$729,MATCH(C$2,'[1]Full Matrix'!$B$2:$BD$2,0),FALSE))</f>
        <v>MultiSync EA224WMi-BK, 21.5" LED Backlit LCD Monitor, IPS, 1920x1080, DisplayPort / DVI-D / VGA inputs, No Touch Auto Adjust, NaViSet, Height Adjustable stand, Pivot, USB Hub, Integrated Speakers, Human Sensor, Black Cabinet, 3 Year Warranty</v>
      </c>
      <c r="D242" s="15">
        <f>IF(ISERROR(VLOOKUP($B242,'[1]Full Matrix'!$B$3:$BD$729,MATCH(D$2,'[1]Full Matrix'!$B$2:$BD$2,0),FALSE)),"",VLOOKUP($B242,'[1]Full Matrix'!$B$3:$BD$729,MATCH(D$2,'[1]Full Matrix'!$B$2:$BD$2,0),FALSE))</f>
        <v>263</v>
      </c>
    </row>
    <row r="243" spans="1:4" ht="58.2" x14ac:dyDescent="0.3">
      <c r="A243" s="12" t="s">
        <v>242</v>
      </c>
      <c r="B243" s="23" t="s">
        <v>245</v>
      </c>
      <c r="C243" s="14" t="str">
        <f>IF(ISERROR(VLOOKUP($B243,'[1]Full Matrix'!$B$3:$BD$729,MATCH(C$2,'[1]Full Matrix'!$B$2:$BD$2,0),FALSE)),"",VLOOKUP($B243,'[1]Full Matrix'!$B$3:$BD$729,MATCH(C$2,'[1]Full Matrix'!$B$2:$BD$2,0),FALSE))</f>
        <v>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v>
      </c>
      <c r="D243" s="32">
        <f>IF(ISERROR(VLOOKUP($B243,'[1]Full Matrix'!$B$3:$BD$729,MATCH(D$2,'[1]Full Matrix'!$B$2:$BD$2,0),FALSE)),"",VLOOKUP($B243,'[1]Full Matrix'!$B$3:$BD$729,MATCH(D$2,'[1]Full Matrix'!$B$2:$BD$2,0),FALSE))</f>
        <v>275</v>
      </c>
    </row>
    <row r="244" spans="1:4" ht="58.2" x14ac:dyDescent="0.3">
      <c r="A244" s="12" t="s">
        <v>242</v>
      </c>
      <c r="B244" s="23" t="s">
        <v>246</v>
      </c>
      <c r="C244" s="14" t="str">
        <f>IF(ISERROR(VLOOKUP($B244,'[1]Full Matrix'!$B$3:$BD$729,MATCH(C$2,'[1]Full Matrix'!$B$2:$BD$2,0),FALSE)),"",VLOOKUP($B244,'[1]Full Matrix'!$B$3:$BD$729,MATCH(C$2,'[1]Full Matrix'!$B$2:$BD$2,0),FALSE))</f>
        <v>MultiSync EA231WU-H-BK, 23" IPS LED backlit LCD Monitor with 3-sided Ultra Narrow Bezels, 1920x1200, VGA / DVI / HDMI / DisplayPort inputs, USB hub, Human Sensor, ControlSync, No Touch Auto Adjust, NaViSet Administrator, No stand, Speakers, Black Cabinet, 3 Year Warranty (BUILD TO FORECAST)</v>
      </c>
      <c r="D244" s="32">
        <f>IF(ISERROR(VLOOKUP($B244,'[1]Full Matrix'!$B$3:$BD$729,MATCH(D$2,'[1]Full Matrix'!$B$2:$BD$2,0),FALSE)),"",VLOOKUP($B244,'[1]Full Matrix'!$B$3:$BD$729,MATCH(D$2,'[1]Full Matrix'!$B$2:$BD$2,0),FALSE))</f>
        <v>279</v>
      </c>
    </row>
    <row r="245" spans="1:4" ht="58.2" x14ac:dyDescent="0.3">
      <c r="A245" s="12" t="s">
        <v>242</v>
      </c>
      <c r="B245" s="23" t="s">
        <v>247</v>
      </c>
      <c r="C245" s="14" t="str">
        <f>IF(ISERROR(VLOOKUP($B245,'[1]Full Matrix'!$B$3:$BD$729,MATCH(C$2,'[1]Full Matrix'!$B$2:$BD$2,0),FALSE)),"",VLOOKUP($B245,'[1]Full Matrix'!$B$3:$BD$729,MATCH(C$2,'[1]Full Matrix'!$B$2:$BD$2,0),FALSE))</f>
        <v>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v>
      </c>
      <c r="D245" s="15">
        <f>IF(ISERROR(VLOOKUP($B245,'[1]Full Matrix'!$B$3:$BD$729,MATCH(D$2,'[1]Full Matrix'!$B$2:$BD$2,0),FALSE)),"",VLOOKUP($B245,'[1]Full Matrix'!$B$3:$BD$729,MATCH(D$2,'[1]Full Matrix'!$B$2:$BD$2,0),FALSE))</f>
        <v>329</v>
      </c>
    </row>
    <row r="246" spans="1:4" ht="58.2" x14ac:dyDescent="0.3">
      <c r="A246" s="12" t="s">
        <v>242</v>
      </c>
      <c r="B246" s="23" t="s">
        <v>248</v>
      </c>
      <c r="C246" s="14" t="str">
        <f>IF(ISERROR(VLOOKUP($B246,'[1]Full Matrix'!$B$3:$BD$729,MATCH(C$2,'[1]Full Matrix'!$B$2:$BD$2,0),FALSE)),"",VLOOKUP($B246,'[1]Full Matrix'!$B$3:$BD$729,MATCH(C$2,'[1]Full Matrix'!$B$2:$BD$2,0),FALSE))</f>
        <v>MultiSync EA241F-H-BK, 24" IPS LED backlit LCD Monitor with 3-sided Ultra Narrow Bezels, 1920x1080, VGA / DVI / HDMI / DisplayPort inputs, USB hub, Human Sensor, ControlSync, No Touch Auto Adjust, NaViSet Administrator, No stand, Speakers, Black Cabinet, 3 Year Warranty (BUILD TO FORECAST)</v>
      </c>
      <c r="D246" s="15">
        <f>IF(ISERROR(VLOOKUP($B246,'[1]Full Matrix'!$B$3:$BD$729,MATCH(D$2,'[1]Full Matrix'!$B$2:$BD$2,0),FALSE)),"",VLOOKUP($B246,'[1]Full Matrix'!$B$3:$BD$729,MATCH(D$2,'[1]Full Matrix'!$B$2:$BD$2,0),FALSE))</f>
        <v>329</v>
      </c>
    </row>
    <row r="247" spans="1:4" ht="58.2" x14ac:dyDescent="0.3">
      <c r="A247" s="12" t="s">
        <v>242</v>
      </c>
      <c r="B247" s="23" t="s">
        <v>249</v>
      </c>
      <c r="C247" s="14" t="str">
        <f>IF(ISERROR(VLOOKUP($B247,'[1]Full Matrix'!$B$3:$BD$729,MATCH(C$2,'[1]Full Matrix'!$B$2:$BD$2,0),FALSE)),"",VLOOKUP($B247,'[1]Full Matrix'!$B$3:$BD$729,MATCH(C$2,'[1]Full Matrix'!$B$2:$BD$2,0),FALSE))</f>
        <v>MultiSync EA242F-BK, 24" IPS LED backlit LCD Monitor with 3-sided Ultra Narrow Bezels, 1920x1080, USB-C, VGA / HDMI / DisplayPort in / out, USB hub, Human Sensor, ControlSync, No Touch Auto Adjust, NaViSet Administrator, 150mm Height Adjustable stand, Dual Direction Pivot, Speakers, Black Cabinet, 3 Year Warranty</v>
      </c>
      <c r="D247" s="15">
        <f>IF(ISERROR(VLOOKUP($B247,'[1]Full Matrix'!$B$3:$BD$729,MATCH(D$2,'[1]Full Matrix'!$B$2:$BD$2,0),FALSE)),"",VLOOKUP($B247,'[1]Full Matrix'!$B$3:$BD$729,MATCH(D$2,'[1]Full Matrix'!$B$2:$BD$2,0),FALSE))</f>
        <v>349</v>
      </c>
    </row>
    <row r="248" spans="1:4" ht="58.2" x14ac:dyDescent="0.3">
      <c r="A248" s="12" t="s">
        <v>242</v>
      </c>
      <c r="B248" s="23" t="s">
        <v>250</v>
      </c>
      <c r="C248" s="14" t="str">
        <f>IF(ISERROR(VLOOKUP($B248,'[1]Full Matrix'!$B$3:$BD$729,MATCH(C$2,'[1]Full Matrix'!$B$2:$BD$2,0),FALSE)),"",VLOOKUP($B248,'[1]Full Matrix'!$B$3:$BD$729,MATCH(C$2,'[1]Full Matrix'!$B$2:$BD$2,0),FALSE))</f>
        <v>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v>
      </c>
      <c r="D248" s="15">
        <f>IF(ISERROR(VLOOKUP($B248,'[1]Full Matrix'!$B$3:$BD$729,MATCH(D$2,'[1]Full Matrix'!$B$2:$BD$2,0),FALSE)),"",VLOOKUP($B248,'[1]Full Matrix'!$B$3:$BD$729,MATCH(D$2,'[1]Full Matrix'!$B$2:$BD$2,0),FALSE))</f>
        <v>309</v>
      </c>
    </row>
    <row r="249" spans="1:4" ht="58.2" x14ac:dyDescent="0.3">
      <c r="A249" s="12" t="s">
        <v>242</v>
      </c>
      <c r="B249" s="23" t="s">
        <v>251</v>
      </c>
      <c r="C249" s="14" t="str">
        <f>IF(ISERROR(VLOOKUP($B249,'[1]Full Matrix'!$B$3:$BD$729,MATCH(C$2,'[1]Full Matrix'!$B$2:$BD$2,0),FALSE)),"",VLOOKUP($B249,'[1]Full Matrix'!$B$3:$BD$729,MATCH(C$2,'[1]Full Matrix'!$B$2:$BD$2,0),FALSE))</f>
        <v>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v>
      </c>
      <c r="D249" s="15">
        <f>IF(ISERROR(VLOOKUP($B249,'[1]Full Matrix'!$B$3:$BD$729,MATCH(D$2,'[1]Full Matrix'!$B$2:$BD$2,0),FALSE)),"",VLOOKUP($B249,'[1]Full Matrix'!$B$3:$BD$729,MATCH(D$2,'[1]Full Matrix'!$B$2:$BD$2,0),FALSE))</f>
        <v>474</v>
      </c>
    </row>
    <row r="250" spans="1:4" ht="58.2" x14ac:dyDescent="0.3">
      <c r="A250" s="12" t="s">
        <v>242</v>
      </c>
      <c r="B250" s="23" t="s">
        <v>252</v>
      </c>
      <c r="C250" s="14" t="str">
        <f>IF(ISERROR(VLOOKUP($B250,'[1]Full Matrix'!$B$3:$BD$729,MATCH(C$2,'[1]Full Matrix'!$B$2:$BD$2,0),FALSE)),"",VLOOKUP($B250,'[1]Full Matrix'!$B$3:$BD$729,MATCH(C$2,'[1]Full Matrix'!$B$2:$BD$2,0),FALSE))</f>
        <v>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v>
      </c>
      <c r="D250" s="15">
        <f>IF(ISERROR(VLOOKUP($B250,'[1]Full Matrix'!$B$3:$BD$729,MATCH(D$2,'[1]Full Matrix'!$B$2:$BD$2,0),FALSE)),"",VLOOKUP($B250,'[1]Full Matrix'!$B$3:$BD$729,MATCH(D$2,'[1]Full Matrix'!$B$2:$BD$2,0),FALSE))</f>
        <v>494</v>
      </c>
    </row>
    <row r="251" spans="1:4" ht="69.599999999999994" x14ac:dyDescent="0.3">
      <c r="A251" s="12" t="s">
        <v>242</v>
      </c>
      <c r="B251" s="23" t="s">
        <v>253</v>
      </c>
      <c r="C251" s="14" t="str">
        <f>IF(ISERROR(VLOOKUP($B251,'[1]Full Matrix'!$B$3:$BD$729,MATCH(C$2,'[1]Full Matrix'!$B$2:$BD$2,0),FALSE)),"",VLOOKUP($B251,'[1]Full Matrix'!$B$3:$BD$729,MATCH(C$2,'[1]Full Matrix'!$B$2:$BD$2,0),FALSE))</f>
        <v>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v>
      </c>
      <c r="D251" s="15">
        <f>IF(ISERROR(VLOOKUP($B251,'[1]Full Matrix'!$B$3:$BD$729,MATCH(D$2,'[1]Full Matrix'!$B$2:$BD$2,0),FALSE)),"",VLOOKUP($B251,'[1]Full Matrix'!$B$3:$BD$729,MATCH(D$2,'[1]Full Matrix'!$B$2:$BD$2,0),FALSE))</f>
        <v>681</v>
      </c>
    </row>
    <row r="252" spans="1:4" ht="69.599999999999994" x14ac:dyDescent="0.3">
      <c r="A252" s="12" t="s">
        <v>242</v>
      </c>
      <c r="B252" s="23" t="s">
        <v>254</v>
      </c>
      <c r="C252" s="14" t="str">
        <f>IF(ISERROR(VLOOKUP($B252,'[1]Full Matrix'!$B$3:$BD$729,MATCH(C$2,'[1]Full Matrix'!$B$2:$BD$2,0),FALSE)),"",VLOOKUP($B252,'[1]Full Matrix'!$B$3:$BD$729,MATCH(C$2,'[1]Full Matrix'!$B$2:$BD$2,0),FALSE))</f>
        <v>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v>
      </c>
      <c r="D252" s="15">
        <f>IF(ISERROR(VLOOKUP($B252,'[1]Full Matrix'!$B$3:$BD$729,MATCH(D$2,'[1]Full Matrix'!$B$2:$BD$2,0),FALSE)),"",VLOOKUP($B252,'[1]Full Matrix'!$B$3:$BD$729,MATCH(D$2,'[1]Full Matrix'!$B$2:$BD$2,0),FALSE))</f>
        <v>769</v>
      </c>
    </row>
    <row r="253" spans="1:4" ht="58.8" thickBot="1" x14ac:dyDescent="0.35">
      <c r="A253" s="12" t="s">
        <v>242</v>
      </c>
      <c r="B253" s="23" t="s">
        <v>255</v>
      </c>
      <c r="C253" s="14" t="str">
        <f>IF(ISERROR(VLOOKUP($B253,'[1]Full Matrix'!$B$3:$BD$729,MATCH(C$2,'[1]Full Matrix'!$B$2:$BD$2,0),FALSE)),"",VLOOKUP($B253,'[1]Full Matrix'!$B$3:$BD$729,MATCH(C$2,'[1]Full Matrix'!$B$2:$BD$2,0),FALSE))</f>
        <v>MultiSync EA272F-BK, 27" IPS LED backlit LCD Monitor with 3-sided Ultra Narrow Bezels, 1920x1080, USB-C, VGA / HDMI / DisplayPort in / out, USB hub, Human Sensor, ControlSync, No Touch Auto Adjust, NaViSet Administrator, 150mm Height Adjustable stand, Dual Direction Pivot, Speakers, Black Cabinet, 3 Year Warranty</v>
      </c>
      <c r="D253" s="15">
        <f>IF(ISERROR(VLOOKUP($B253,'[1]Full Matrix'!$B$3:$BD$729,MATCH(D$2,'[1]Full Matrix'!$B$2:$BD$2,0),FALSE)),"",VLOOKUP($B253,'[1]Full Matrix'!$B$3:$BD$729,MATCH(D$2,'[1]Full Matrix'!$B$2:$BD$2,0),FALSE))</f>
        <v>499</v>
      </c>
    </row>
    <row r="254" spans="1:4" s="29" customFormat="1" ht="16.8" thickTop="1" thickBot="1" x14ac:dyDescent="0.3">
      <c r="A254" s="25" t="s">
        <v>256</v>
      </c>
      <c r="B254" s="26"/>
      <c r="C254" s="27"/>
      <c r="D254" s="28"/>
    </row>
    <row r="255" spans="1:4" ht="58.8" thickTop="1" x14ac:dyDescent="0.3">
      <c r="A255" s="12" t="s">
        <v>256</v>
      </c>
      <c r="B255" s="23" t="s">
        <v>257</v>
      </c>
      <c r="C255" s="14" t="str">
        <f>IF(ISERROR(VLOOKUP($B255,'[1]Full Matrix'!$B$3:$BD$729,MATCH(C$2,'[1]Full Matrix'!$B$2:$BD$2,0),FALSE)),"",VLOOKUP($B255,'[1]Full Matrix'!$B$3:$BD$729,MATCH(C$2,'[1]Full Matrix'!$B$2:$BD$2,0),FALSE))</f>
        <v>MultiSync EX241UN-BK, 24" LED Backlit LCD Monitor, AH-IPS, 1920x1080, Ultra-narrow Bezels on All Sides, HDMI / DisplayPort (in / out) / DVI-D / VGA inputs, No Touch Auto Adjust, NaViSet, Height Adjustable stand, Pivot, USB Hub, Integrated Speakers, Black Cabinet, 3 Year Warranty</v>
      </c>
      <c r="D255" s="15">
        <f>IF(ISERROR(VLOOKUP($B255,'[1]Full Matrix'!$B$3:$BD$729,MATCH(D$2,'[1]Full Matrix'!$B$2:$BD$2,0),FALSE)),"",VLOOKUP($B255,'[1]Full Matrix'!$B$3:$BD$729,MATCH(D$2,'[1]Full Matrix'!$B$2:$BD$2,0),FALSE))</f>
        <v>449</v>
      </c>
    </row>
    <row r="256" spans="1:4" ht="46.8" x14ac:dyDescent="0.3">
      <c r="A256" s="12" t="s">
        <v>256</v>
      </c>
      <c r="B256" s="23" t="s">
        <v>258</v>
      </c>
      <c r="C256" s="14" t="str">
        <f>IF(ISERROR(VLOOKUP($B256,'[1]Full Matrix'!$B$3:$BD$729,MATCH(C$2,'[1]Full Matrix'!$B$2:$BD$2,0),FALSE)),"",VLOOKUP($B256,'[1]Full Matrix'!$B$3:$BD$729,MATCH(C$2,'[1]Full Matrix'!$B$2:$BD$2,0),FALSE))</f>
        <v>MultiSync EX241UN-BK (without stand), 24" LED Backlit LCD Monitor, IPS, 1920x1080, Ultra-narrow Bezels on All Sides, HDMI / DisplayPort (in / out) / DVI-D / VGA inputs, No Touch Auto Adjust, NaViSet, USB Hub, Integrated Speakers, Black Cabinet, 3 Year Warranty</v>
      </c>
      <c r="D256" s="15">
        <f>IF(ISERROR(VLOOKUP($B256,'[1]Full Matrix'!$B$3:$BD$729,MATCH(D$2,'[1]Full Matrix'!$B$2:$BD$2,0),FALSE)),"",VLOOKUP($B256,'[1]Full Matrix'!$B$3:$BD$729,MATCH(D$2,'[1]Full Matrix'!$B$2:$BD$2,0),FALSE))</f>
        <v>449</v>
      </c>
    </row>
    <row r="257" spans="1:4" ht="46.8" x14ac:dyDescent="0.3">
      <c r="A257" s="12" t="s">
        <v>256</v>
      </c>
      <c r="B257" s="23" t="s">
        <v>259</v>
      </c>
      <c r="C257" s="14" t="str">
        <f>IF(ISERROR(VLOOKUP($B257,'[1]Full Matrix'!$B$3:$BD$729,MATCH(C$2,'[1]Full Matrix'!$B$2:$BD$2,0),FALSE)),"",VLOOKUP($B257,'[1]Full Matrix'!$B$3:$BD$729,MATCH(C$2,'[1]Full Matrix'!$B$2:$BD$2,0),FALSE))</f>
        <v>MultiSync EX241UN-PT-H (touch display, without stand), 24" LED Backlit LCD Monitor, IPS, 1920x1080, Installed 10 point PCAP touch overlay, HDMI / DisplayPort (in / out) / DVI-D / VGA inputs, NaViSet, USB Hub, Integrated Speakers, Black Cabinet, 3 Year Warranty</v>
      </c>
      <c r="D257" s="15">
        <f>IF(ISERROR(VLOOKUP($B257,'[1]Full Matrix'!$B$3:$BD$729,MATCH(D$2,'[1]Full Matrix'!$B$2:$BD$2,0),FALSE)),"",VLOOKUP($B257,'[1]Full Matrix'!$B$3:$BD$729,MATCH(D$2,'[1]Full Matrix'!$B$2:$BD$2,0),FALSE))</f>
        <v>1259</v>
      </c>
    </row>
    <row r="258" spans="1:4" ht="70.2" thickBot="1" x14ac:dyDescent="0.35">
      <c r="A258" s="12" t="s">
        <v>256</v>
      </c>
      <c r="B258" s="23" t="s">
        <v>260</v>
      </c>
      <c r="C258" s="14" t="str">
        <f>IF(ISERROR(VLOOKUP($B258,'[1]Full Matrix'!$B$3:$BD$729,MATCH(C$2,'[1]Full Matrix'!$B$2:$BD$2,0),FALSE)),"",VLOOKUP($B258,'[1]Full Matrix'!$B$3:$BD$729,MATCH(C$2,'[1]Full Matrix'!$B$2:$BD$2,0),FALSE))</f>
        <v>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Limited Availability</v>
      </c>
      <c r="D258" s="15">
        <f>IF(ISERROR(VLOOKUP($B258,'[1]Full Matrix'!$B$3:$BD$729,MATCH(D$2,'[1]Full Matrix'!$B$2:$BD$2,0),FALSE)),"",VLOOKUP($B258,'[1]Full Matrix'!$B$3:$BD$729,MATCH(D$2,'[1]Full Matrix'!$B$2:$BD$2,0),FALSE))</f>
        <v>1061</v>
      </c>
    </row>
    <row r="259" spans="1:4" s="29" customFormat="1" ht="16.8" thickTop="1" thickBot="1" x14ac:dyDescent="0.3">
      <c r="A259" s="25" t="s">
        <v>261</v>
      </c>
      <c r="B259" s="26"/>
      <c r="C259" s="27"/>
      <c r="D259" s="28"/>
    </row>
    <row r="260" spans="1:4" ht="48" thickTop="1" thickBot="1" x14ac:dyDescent="0.35">
      <c r="A260" s="12" t="s">
        <v>261</v>
      </c>
      <c r="B260" s="23" t="s">
        <v>262</v>
      </c>
      <c r="C260" s="14" t="str">
        <f>IF(ISERROR(VLOOKUP($B260,'[1]Full Matrix'!$B$3:$BD$729,MATCH(C$2,'[1]Full Matrix'!$B$2:$BD$2,0),FALSE)),"",VLOOKUP($B260,'[1]Full Matrix'!$B$3:$BD$729,MATCH(C$2,'[1]Full Matrix'!$B$2:$BD$2,0),FALSE))</f>
        <v>MultiSync P243W-BK, 24" LED Backlit LCD Monitor, AH-IPS, sRGB color, 1920x1200, w/Ambix4 - DVI-D, VGA, DisplayPort, HDMI, USB 3.1 Hub with DisplaySync Pro, 14 Bit 3D LUT, Pivot, Black Cabinet, 4 year warranty (Suggested Replacement Model for the P242W-BK)</v>
      </c>
      <c r="D260" s="15">
        <f>IF(ISERROR(VLOOKUP($B260,'[1]Full Matrix'!$B$3:$BD$729,MATCH(D$2,'[1]Full Matrix'!$B$2:$BD$2,0),FALSE)),"",VLOOKUP($B260,'[1]Full Matrix'!$B$3:$BD$729,MATCH(D$2,'[1]Full Matrix'!$B$2:$BD$2,0),FALSE))</f>
        <v>824</v>
      </c>
    </row>
    <row r="261" spans="1:4" s="29" customFormat="1" ht="16.8" thickTop="1" thickBot="1" x14ac:dyDescent="0.3">
      <c r="A261" s="25" t="s">
        <v>263</v>
      </c>
      <c r="B261" s="26"/>
      <c r="C261" s="27"/>
      <c r="D261" s="28"/>
    </row>
    <row r="262" spans="1:4" ht="47.4" thickTop="1" x14ac:dyDescent="0.3">
      <c r="A262" s="12" t="s">
        <v>263</v>
      </c>
      <c r="B262" s="23" t="s">
        <v>264</v>
      </c>
      <c r="C262" s="14" t="str">
        <f>IF(ISERROR(VLOOKUP($B262,'[1]Full Matrix'!$B$3:$BD$729,MATCH(C$2,'[1]Full Matrix'!$B$2:$BD$2,0),FALSE)),"",VLOOKUP($B262,'[1]Full Matrix'!$B$3:$BD$729,MATCH(C$2,'[1]Full Matrix'!$B$2:$BD$2,0),FALSE))</f>
        <v>MultiSync PA243W, 24" Wide Gamut W-LED Backlit LCD Monitor, IPS, 1920x1200, w/Ambix4, DVI-D, VGA, DisplayPort, HDMI, USB 3.1 Hub with DisplaySync Pro, 14 Bit 3D LUT, MultiProfiler, Pivot, White Cabinet, 4 year warranty   Limited Availability</v>
      </c>
      <c r="D262" s="15">
        <f>IF(ISERROR(VLOOKUP($B262,'[1]Full Matrix'!$B$3:$BD$729,MATCH(D$2,'[1]Full Matrix'!$B$2:$BD$2,0),FALSE)),"",VLOOKUP($B262,'[1]Full Matrix'!$B$3:$BD$729,MATCH(D$2,'[1]Full Matrix'!$B$2:$BD$2,0),FALSE))</f>
        <v>1044</v>
      </c>
    </row>
    <row r="263" spans="1:4" ht="46.8" x14ac:dyDescent="0.3">
      <c r="A263" s="12" t="s">
        <v>263</v>
      </c>
      <c r="B263" s="23" t="s">
        <v>265</v>
      </c>
      <c r="C263" s="14" t="str">
        <f>IF(ISERROR(VLOOKUP($B263,'[1]Full Matrix'!$B$3:$BD$729,MATCH(C$2,'[1]Full Matrix'!$B$2:$BD$2,0),FALSE)),"",VLOOKUP($B263,'[1]Full Matrix'!$B$3:$BD$729,MATCH(C$2,'[1]Full Matrix'!$B$2:$BD$2,0),FALSE))</f>
        <v>MultiSync PA243W-BK, 24" Wide Gamut W-LED Backlit LCD Monitor, IPS, 1920x1200, w/Ambix4, DVI-D, VGA, DisplayPort, HDMI, USB 3.1 Hub with DisplaySync Pro, 14 Bit 3D LUT, MultiProfiler, Pivot, Black Cabinet, 4 year warranty  Limited Availability</v>
      </c>
      <c r="D263" s="15">
        <f>IF(ISERROR(VLOOKUP($B263,'[1]Full Matrix'!$B$3:$BD$729,MATCH(D$2,'[1]Full Matrix'!$B$2:$BD$2,0),FALSE)),"",VLOOKUP($B263,'[1]Full Matrix'!$B$3:$BD$729,MATCH(D$2,'[1]Full Matrix'!$B$2:$BD$2,0),FALSE))</f>
        <v>1044</v>
      </c>
    </row>
    <row r="264" spans="1:4" ht="58.2" x14ac:dyDescent="0.3">
      <c r="A264" s="12" t="s">
        <v>263</v>
      </c>
      <c r="B264" s="23" t="s">
        <v>266</v>
      </c>
      <c r="C264" s="14" t="str">
        <f>IF(ISERROR(VLOOKUP($B264,'[1]Full Matrix'!$B$3:$BD$729,MATCH(C$2,'[1]Full Matrix'!$B$2:$BD$2,0),FALSE)),"",VLOOKUP($B264,'[1]Full Matrix'!$B$3:$BD$729,MATCH(C$2,'[1]Full Matrix'!$B$2:$BD$2,0),FALSE))</f>
        <v>MultiSync PA271Q-BK, 27" IPS wide gamut LED backlit LCD Monitor, 2560x1440, HDMI (2), DisplayPort, Mini DisplayPort, USB Type C, USB Hub with DisplaySync Pro, SpectraView Engine color management, 14-bit 3D LUT, AdobeRGB, REC 2020, sRGB, Pivot, Black Cabinet, 4 year warranty  No Longer Accepting Orders</v>
      </c>
      <c r="D264" s="15">
        <f>IF(ISERROR(VLOOKUP($B264,'[1]Full Matrix'!$B$3:$BD$729,MATCH(D$2,'[1]Full Matrix'!$B$2:$BD$2,0),FALSE)),"",VLOOKUP($B264,'[1]Full Matrix'!$B$3:$BD$729,MATCH(D$2,'[1]Full Matrix'!$B$2:$BD$2,0),FALSE))</f>
        <v>1429</v>
      </c>
    </row>
    <row r="265" spans="1:4" ht="58.8" thickBot="1" x14ac:dyDescent="0.35">
      <c r="A265" s="12" t="s">
        <v>263</v>
      </c>
      <c r="B265" s="23" t="s">
        <v>267</v>
      </c>
      <c r="C265" s="14" t="str">
        <f>IF(ISERROR(VLOOKUP($B265,'[1]Full Matrix'!$B$3:$BD$729,MATCH(C$2,'[1]Full Matrix'!$B$2:$BD$2,0),FALSE)),"",VLOOKUP($B265,'[1]Full Matrix'!$B$3:$BD$729,MATCH(C$2,'[1]Full Matrix'!$B$2:$BD$2,0),FALSE))</f>
        <v>MultiSync PA311D-BK, 31.1" Wide Color Gamut LED Backlit LCD Monitor, IPS, 4096x2160, 17:9, DisplayPort 1.4, HDMI 2.0b, USB Type C, USB Hub with DisplaySync Pro, SpectraView Engine color management, 14-bit 3D LUT, AdobeRGB, REC 2020, sRGB, Pivot, Black Cabinet, 4 year warranty</v>
      </c>
      <c r="D265" s="15">
        <f>IF(ISERROR(VLOOKUP($B265,'[1]Full Matrix'!$B$3:$BD$729,MATCH(D$2,'[1]Full Matrix'!$B$2:$BD$2,0),FALSE)),"",VLOOKUP($B265,'[1]Full Matrix'!$B$3:$BD$729,MATCH(D$2,'[1]Full Matrix'!$B$2:$BD$2,0),FALSE))</f>
        <v>3299</v>
      </c>
    </row>
    <row r="266" spans="1:4" s="29" customFormat="1" ht="16.8" thickTop="1" thickBot="1" x14ac:dyDescent="0.3">
      <c r="A266" s="25" t="s">
        <v>268</v>
      </c>
      <c r="B266" s="26"/>
      <c r="C266" s="27"/>
      <c r="D266" s="28"/>
    </row>
    <row r="267" spans="1:4" ht="70.2" thickTop="1" x14ac:dyDescent="0.3">
      <c r="A267" s="12" t="s">
        <v>268</v>
      </c>
      <c r="B267" s="23" t="s">
        <v>269</v>
      </c>
      <c r="C267" s="14" t="str">
        <f>IF(ISERROR(VLOOKUP($B267,'[1]Full Matrix'!$B$3:$BD$729,MATCH(C$2,'[1]Full Matrix'!$B$2:$BD$2,0),FALSE)),"",VLOOKUP($B267,'[1]Full Matrix'!$B$3:$BD$729,MATCH(C$2,'[1]Full Matrix'!$B$2:$BD$2,0),FALSE))</f>
        <v>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v>
      </c>
      <c r="D267" s="15">
        <f>IF(ISERROR(VLOOKUP($B267,'[1]Full Matrix'!$B$3:$BD$729,MATCH(D$2,'[1]Full Matrix'!$B$2:$BD$2,0),FALSE)),"",VLOOKUP($B267,'[1]Full Matrix'!$B$3:$BD$729,MATCH(D$2,'[1]Full Matrix'!$B$2:$BD$2,0),FALSE))</f>
        <v>439</v>
      </c>
    </row>
    <row r="268" spans="1:4" ht="69.599999999999994" x14ac:dyDescent="0.3">
      <c r="A268" s="12" t="s">
        <v>268</v>
      </c>
      <c r="B268" s="23" t="s">
        <v>270</v>
      </c>
      <c r="C268" s="14" t="str">
        <f>IF(ISERROR(VLOOKUP($B268,'[1]Full Matrix'!$B$3:$BD$729,MATCH(C$2,'[1]Full Matrix'!$B$2:$BD$2,0),FALSE)),"",VLOOKUP($B268,'[1]Full Matrix'!$B$3:$BD$729,MATCH(C$2,'[1]Full Matrix'!$B$2:$BD$2,0),FALSE))</f>
        <v>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v>
      </c>
      <c r="D268" s="15">
        <f>IF(ISERROR(VLOOKUP($B268,'[1]Full Matrix'!$B$3:$BD$729,MATCH(D$2,'[1]Full Matrix'!$B$2:$BD$2,0),FALSE)),"",VLOOKUP($B268,'[1]Full Matrix'!$B$3:$BD$729,MATCH(D$2,'[1]Full Matrix'!$B$2:$BD$2,0),FALSE))</f>
        <v>489</v>
      </c>
    </row>
    <row r="269" spans="1:4" ht="69.599999999999994" x14ac:dyDescent="0.3">
      <c r="A269" s="12" t="s">
        <v>268</v>
      </c>
      <c r="B269" s="23" t="s">
        <v>271</v>
      </c>
      <c r="C269" s="14" t="str">
        <f>IF(ISERROR(VLOOKUP($B269,'[1]Full Matrix'!$B$3:$BD$729,MATCH(C$2,'[1]Full Matrix'!$B$2:$BD$2,0),FALSE)),"",VLOOKUP($B269,'[1]Full Matrix'!$B$3:$BD$729,MATCH(C$2,'[1]Full Matrix'!$B$2:$BD$2,0),FALSE))</f>
        <v>MultiSync EA242F-BK-SV, 24"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v>
      </c>
      <c r="D269" s="15">
        <f>IF(ISERROR(VLOOKUP($B269,'[1]Full Matrix'!$B$3:$BD$729,MATCH(D$2,'[1]Full Matrix'!$B$2:$BD$2,0),FALSE)),"",VLOOKUP($B269,'[1]Full Matrix'!$B$3:$BD$729,MATCH(D$2,'[1]Full Matrix'!$B$2:$BD$2,0),FALSE))</f>
        <v>519</v>
      </c>
    </row>
    <row r="270" spans="1:4" ht="69.599999999999994" x14ac:dyDescent="0.3">
      <c r="A270" s="12" t="s">
        <v>268</v>
      </c>
      <c r="B270" s="23" t="s">
        <v>272</v>
      </c>
      <c r="C270" s="14" t="str">
        <f>IF(ISERROR(VLOOKUP($B270,'[1]Full Matrix'!$B$3:$BD$729,MATCH(C$2,'[1]Full Matrix'!$B$2:$BD$2,0),FALSE)),"",VLOOKUP($B270,'[1]Full Matrix'!$B$3:$BD$729,MATCH(C$2,'[1]Full Matrix'!$B$2:$BD$2,0),FALSE))</f>
        <v>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v>
      </c>
      <c r="D270" s="15">
        <f>IF(ISERROR(VLOOKUP($B270,'[1]Full Matrix'!$B$3:$BD$729,MATCH(D$2,'[1]Full Matrix'!$B$2:$BD$2,0),FALSE)),"",VLOOKUP($B270,'[1]Full Matrix'!$B$3:$BD$729,MATCH(D$2,'[1]Full Matrix'!$B$2:$BD$2,0),FALSE))</f>
        <v>661</v>
      </c>
    </row>
    <row r="271" spans="1:4" ht="69.599999999999994" x14ac:dyDescent="0.3">
      <c r="A271" s="12" t="s">
        <v>268</v>
      </c>
      <c r="B271" s="23" t="s">
        <v>273</v>
      </c>
      <c r="C271" s="14" t="str">
        <f>IF(ISERROR(VLOOKUP($B271,'[1]Full Matrix'!$B$3:$BD$729,MATCH(C$2,'[1]Full Matrix'!$B$2:$BD$2,0),FALSE)),"",VLOOKUP($B271,'[1]Full Matrix'!$B$3:$BD$729,MATCH(C$2,'[1]Full Matrix'!$B$2:$BD$2,0),FALSE))</f>
        <v>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v>
      </c>
      <c r="D271" s="15">
        <f>IF(ISERROR(VLOOKUP($B271,'[1]Full Matrix'!$B$3:$BD$729,MATCH(D$2,'[1]Full Matrix'!$B$2:$BD$2,0),FALSE)),"",VLOOKUP($B271,'[1]Full Matrix'!$B$3:$BD$729,MATCH(D$2,'[1]Full Matrix'!$B$2:$BD$2,0),FALSE))</f>
        <v>661</v>
      </c>
    </row>
    <row r="272" spans="1:4" ht="69.599999999999994" x14ac:dyDescent="0.3">
      <c r="A272" s="12" t="s">
        <v>268</v>
      </c>
      <c r="B272" s="23" t="s">
        <v>274</v>
      </c>
      <c r="C272" s="14" t="str">
        <f>IF(ISERROR(VLOOKUP($B272,'[1]Full Matrix'!$B$3:$BD$729,MATCH(C$2,'[1]Full Matrix'!$B$2:$BD$2,0),FALSE)),"",VLOOKUP($B272,'[1]Full Matrix'!$B$3:$BD$729,MATCH(C$2,'[1]Full Matrix'!$B$2:$BD$2,0),FALSE))</f>
        <v>MultiSync EA272F-BK-SV, 27"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v>
      </c>
      <c r="D272" s="15">
        <f>IF(ISERROR(VLOOKUP($B272,'[1]Full Matrix'!$B$3:$BD$729,MATCH(D$2,'[1]Full Matrix'!$B$2:$BD$2,0),FALSE)),"",VLOOKUP($B272,'[1]Full Matrix'!$B$3:$BD$729,MATCH(D$2,'[1]Full Matrix'!$B$2:$BD$2,0),FALSE))</f>
        <v>686</v>
      </c>
    </row>
    <row r="273" spans="1:4" ht="81" x14ac:dyDescent="0.3">
      <c r="A273" s="12" t="s">
        <v>268</v>
      </c>
      <c r="B273" s="23" t="s">
        <v>275</v>
      </c>
      <c r="C273" s="14" t="str">
        <f>IF(ISERROR(VLOOKUP($B273,'[1]Full Matrix'!$B$3:$BD$729,MATCH(C$2,'[1]Full Matrix'!$B$2:$BD$2,0),FALSE)),"",VLOOKUP($B273,'[1]Full Matrix'!$B$3:$BD$729,MATCH(C$2,'[1]Full Matrix'!$B$2:$BD$2,0),FALSE))</f>
        <v>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v>
      </c>
      <c r="D273" s="15">
        <f>IF(ISERROR(VLOOKUP($B273,'[1]Full Matrix'!$B$3:$BD$729,MATCH(D$2,'[1]Full Matrix'!$B$2:$BD$2,0),FALSE)),"",VLOOKUP($B273,'[1]Full Matrix'!$B$3:$BD$729,MATCH(D$2,'[1]Full Matrix'!$B$2:$BD$2,0),FALSE))</f>
        <v>846</v>
      </c>
    </row>
    <row r="274" spans="1:4" ht="81" x14ac:dyDescent="0.3">
      <c r="A274" s="12" t="s">
        <v>268</v>
      </c>
      <c r="B274" s="23" t="s">
        <v>276</v>
      </c>
      <c r="C274" s="14" t="str">
        <f>IF(ISERROR(VLOOKUP($B274,'[1]Full Matrix'!$B$3:$BD$729,MATCH(C$2,'[1]Full Matrix'!$B$2:$BD$2,0),FALSE)),"",VLOOKUP($B274,'[1]Full Matrix'!$B$3:$BD$729,MATCH(C$2,'[1]Full Matrix'!$B$2:$BD$2,0),FALSE))</f>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
      <c r="D274" s="15">
        <f>IF(ISERROR(VLOOKUP($B274,'[1]Full Matrix'!$B$3:$BD$729,MATCH(D$2,'[1]Full Matrix'!$B$2:$BD$2,0),FALSE)),"",VLOOKUP($B274,'[1]Full Matrix'!$B$3:$BD$729,MATCH(D$2,'[1]Full Matrix'!$B$2:$BD$2,0),FALSE))</f>
        <v>1044</v>
      </c>
    </row>
    <row r="275" spans="1:4" ht="58.2" x14ac:dyDescent="0.3">
      <c r="A275" s="12" t="s">
        <v>268</v>
      </c>
      <c r="B275" s="23" t="s">
        <v>277</v>
      </c>
      <c r="C275" s="14" t="str">
        <f>IF(ISERROR(VLOOKUP($B275,'[1]Full Matrix'!$B$3:$BD$729,MATCH(C$2,'[1]Full Matrix'!$B$2:$BD$2,0),FALSE)),"",VLOOKUP($B275,'[1]Full Matrix'!$B$3:$BD$729,MATCH(C$2,'[1]Full Matrix'!$B$2:$BD$2,0),FALSE))</f>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
      <c r="D275" s="15">
        <f>IF(ISERROR(VLOOKUP($B275,'[1]Full Matrix'!$B$3:$BD$729,MATCH(D$2,'[1]Full Matrix'!$B$2:$BD$2,0),FALSE)),"",VLOOKUP($B275,'[1]Full Matrix'!$B$3:$BD$729,MATCH(D$2,'[1]Full Matrix'!$B$2:$BD$2,0),FALSE))</f>
        <v>636</v>
      </c>
    </row>
    <row r="276" spans="1:4" ht="69.599999999999994" x14ac:dyDescent="0.3">
      <c r="A276" s="12" t="s">
        <v>268</v>
      </c>
      <c r="B276" s="23" t="s">
        <v>278</v>
      </c>
      <c r="C276" s="14" t="str">
        <f>IF(ISERROR(VLOOKUP($B276,'[1]Full Matrix'!$B$3:$BD$729,MATCH(C$2,'[1]Full Matrix'!$B$2:$BD$2,0),FALSE)),"",VLOOKUP($B276,'[1]Full Matrix'!$B$3:$BD$729,MATCH(C$2,'[1]Full Matrix'!$B$2:$BD$2,0),FALSE))</f>
        <v>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No Longer Accepting Orders</v>
      </c>
      <c r="D276" s="15">
        <f>IF(ISERROR(VLOOKUP($B276,'[1]Full Matrix'!$B$3:$BD$729,MATCH(D$2,'[1]Full Matrix'!$B$2:$BD$2,0),FALSE)),"",VLOOKUP($B276,'[1]Full Matrix'!$B$3:$BD$729,MATCH(D$2,'[1]Full Matrix'!$B$2:$BD$2,0),FALSE))</f>
        <v>1249</v>
      </c>
    </row>
    <row r="277" spans="1:4" ht="81" x14ac:dyDescent="0.3">
      <c r="A277" s="12" t="s">
        <v>268</v>
      </c>
      <c r="B277" s="23" t="s">
        <v>279</v>
      </c>
      <c r="C277" s="14" t="str">
        <f>IF(ISERROR(VLOOKUP($B277,'[1]Full Matrix'!$B$3:$BD$729,MATCH(C$2,'[1]Full Matrix'!$B$2:$BD$2,0),FALSE)),"",VLOOKUP($B277,'[1]Full Matrix'!$B$3:$BD$729,MATCH(C$2,'[1]Full Matrix'!$B$2:$BD$2,0),FALSE))</f>
        <v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Limited Availability
</v>
      </c>
      <c r="D277" s="15">
        <f>IF(ISERROR(VLOOKUP($B277,'[1]Full Matrix'!$B$3:$BD$729,MATCH(D$2,'[1]Full Matrix'!$B$2:$BD$2,0),FALSE)),"",VLOOKUP($B277,'[1]Full Matrix'!$B$3:$BD$729,MATCH(D$2,'[1]Full Matrix'!$B$2:$BD$2,0),FALSE))</f>
        <v>1044</v>
      </c>
    </row>
    <row r="278" spans="1:4" ht="69.599999999999994" x14ac:dyDescent="0.3">
      <c r="A278" s="12" t="s">
        <v>268</v>
      </c>
      <c r="B278" s="23" t="s">
        <v>280</v>
      </c>
      <c r="C278" s="14" t="str">
        <f>IF(ISERROR(VLOOKUP($B278,'[1]Full Matrix'!$B$3:$BD$729,MATCH(C$2,'[1]Full Matrix'!$B$2:$BD$2,0),FALSE)),"",VLOOKUP($B278,'[1]Full Matrix'!$B$3:$BD$729,MATCH(C$2,'[1]Full Matrix'!$B$2:$BD$2,0),FALSE))</f>
        <v xml:space="preserve">MultiSync PA243W-SV, 24" Wide Gamut W-LED Backlit LCD Monitor with SpectraView color calibration bundle, IPS, 1920x1200, w/Ambix4, DVI-D, VGA, DisplayPort, HDMI, USB 3.1 Hub with DisplaySync Pro, 14 Bit 3D LUT, MultiProfiler, Pivot, White Cabinet, 4 year warranty Limited Availability
</v>
      </c>
      <c r="D278" s="15">
        <f>IF(ISERROR(VLOOKUP($B278,'[1]Full Matrix'!$B$3:$BD$729,MATCH(D$2,'[1]Full Matrix'!$B$2:$BD$2,0),FALSE)),"",VLOOKUP($B278,'[1]Full Matrix'!$B$3:$BD$729,MATCH(D$2,'[1]Full Matrix'!$B$2:$BD$2,0),FALSE))</f>
        <v>1154</v>
      </c>
    </row>
    <row r="279" spans="1:4" ht="69.599999999999994" x14ac:dyDescent="0.3">
      <c r="A279" s="12" t="s">
        <v>268</v>
      </c>
      <c r="B279" s="23" t="s">
        <v>281</v>
      </c>
      <c r="C279" s="14" t="str">
        <f>IF(ISERROR(VLOOKUP($B279,'[1]Full Matrix'!$B$3:$BD$729,MATCH(C$2,'[1]Full Matrix'!$B$2:$BD$2,0),FALSE)),"",VLOOKUP($B279,'[1]Full Matrix'!$B$3:$BD$729,MATCH(C$2,'[1]Full Matrix'!$B$2:$BD$2,0),FALSE))</f>
        <v xml:space="preserve">MultiSync PA243W-BK-SV, 24" Wide Gamut W-LED Backlit LCD Monitor with SpectraView color calibration bundle, IPS, 1920x1200, w/Ambix4, DVI-D, VGA, DisplayPort, HDMI, USB 3.1 Hub with DisplaySync Pro, 14 Bit 3D LUT, MultiProfiler, Pivot, Black Cabinet, 4 year warranty Limited Availability
</v>
      </c>
      <c r="D279" s="15">
        <f>IF(ISERROR(VLOOKUP($B279,'[1]Full Matrix'!$B$3:$BD$729,MATCH(D$2,'[1]Full Matrix'!$B$2:$BD$2,0),FALSE)),"",VLOOKUP($B279,'[1]Full Matrix'!$B$3:$BD$729,MATCH(D$2,'[1]Full Matrix'!$B$2:$BD$2,0),FALSE))</f>
        <v>1154</v>
      </c>
    </row>
    <row r="280" spans="1:4" ht="81" x14ac:dyDescent="0.3">
      <c r="A280" s="12" t="s">
        <v>268</v>
      </c>
      <c r="B280" s="23" t="s">
        <v>282</v>
      </c>
      <c r="C280" s="14" t="str">
        <f>IF(ISERROR(VLOOKUP($B280,'[1]Full Matrix'!$B$3:$BD$729,MATCH(C$2,'[1]Full Matrix'!$B$2:$BD$2,0),FALSE)),"",VLOOKUP($B280,'[1]Full Matrix'!$B$3:$BD$729,MATCH(C$2,'[1]Full Matrix'!$B$2:$BD$2,0),FALSE))</f>
        <v>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No Longer Accepting Orders
 - Limited Availability</v>
      </c>
      <c r="D280" s="15">
        <f>IF(ISERROR(VLOOKUP($B280,'[1]Full Matrix'!$B$3:$BD$729,MATCH(D$2,'[1]Full Matrix'!$B$2:$BD$2,0),FALSE)),"",VLOOKUP($B280,'[1]Full Matrix'!$B$3:$BD$729,MATCH(D$2,'[1]Full Matrix'!$B$2:$BD$2,0),FALSE))</f>
        <v>1704</v>
      </c>
    </row>
    <row r="281" spans="1:4" ht="70.2" thickBot="1" x14ac:dyDescent="0.35">
      <c r="A281" s="12" t="s">
        <v>268</v>
      </c>
      <c r="B281" s="23" t="s">
        <v>283</v>
      </c>
      <c r="C281" s="14" t="str">
        <f>IF(ISERROR(VLOOKUP($B281,'[1]Full Matrix'!$B$3:$BD$729,MATCH(C$2,'[1]Full Matrix'!$B$2:$BD$2,0),FALSE)),"",VLOOKUP($B281,'[1]Full Matrix'!$B$3:$BD$729,MATCH(C$2,'[1]Full Matrix'!$B$2:$BD$2,0),FALSE))</f>
        <v>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v>
      </c>
      <c r="D281" s="15">
        <f>IF(ISERROR(VLOOKUP($B281,'[1]Full Matrix'!$B$3:$BD$729,MATCH(D$2,'[1]Full Matrix'!$B$2:$BD$2,0),FALSE)),"",VLOOKUP($B281,'[1]Full Matrix'!$B$3:$BD$729,MATCH(D$2,'[1]Full Matrix'!$B$2:$BD$2,0),FALSE))</f>
        <v>3574</v>
      </c>
    </row>
    <row r="282" spans="1:4" s="29" customFormat="1" ht="16.8" thickTop="1" thickBot="1" x14ac:dyDescent="0.3">
      <c r="A282" s="25" t="s">
        <v>284</v>
      </c>
      <c r="B282" s="26"/>
      <c r="C282" s="27"/>
      <c r="D282" s="28"/>
    </row>
    <row r="283" spans="1:4" ht="58.8" thickTop="1" x14ac:dyDescent="0.3">
      <c r="A283" s="12" t="s">
        <v>284</v>
      </c>
      <c r="B283" s="23" t="s">
        <v>285</v>
      </c>
      <c r="C283" s="14" t="str">
        <f>IF(ISERROR(VLOOKUP($B283,'[1]Full Matrix'!$B$3:$BD$729,MATCH(C$2,'[1]Full Matrix'!$B$2:$BD$2,0),FALSE)),"",VLOOKUP($B283,'[1]Full Matrix'!$B$3:$BD$729,MATCH(C$2,'[1]Full Matrix'!$B$2:$BD$2,0),FALSE))</f>
        <v>A complete desktop video matrix in one simple package. It consists of quantity 4 EX241UN-BK stand-free displays bundled with (1) CHIEF K3F220B (2 wide 2 high) free standing tabletop stand and (1) Tripp Lite ISOBAR6 Surge Suppressor. The EX241UN desktop displays include ControlSync technology to keep display settings in sync.</v>
      </c>
      <c r="D283" s="15">
        <f>IF(ISERROR(VLOOKUP($B283,'[1]Full Matrix'!$B$3:$BD$729,MATCH(D$2,'[1]Full Matrix'!$B$2:$BD$2,0),FALSE)),"",VLOOKUP($B283,'[1]Full Matrix'!$B$3:$BD$729,MATCH(D$2,'[1]Full Matrix'!$B$2:$BD$2,0),FALSE))</f>
        <v>2249</v>
      </c>
    </row>
    <row r="284" spans="1:4" ht="69.599999999999994" x14ac:dyDescent="0.3">
      <c r="A284" s="12" t="s">
        <v>284</v>
      </c>
      <c r="B284" s="23" t="s">
        <v>286</v>
      </c>
      <c r="C284" s="14" t="str">
        <f>IF(ISERROR(VLOOKUP($B284,'[1]Full Matrix'!$B$3:$BD$729,MATCH(C$2,'[1]Full Matrix'!$B$2:$BD$2,0),FALSE)),"",VLOOKUP($B284,'[1]Full Matrix'!$B$3:$BD$729,MATCH(C$2,'[1]Full Matrix'!$B$2:$BD$2,0),FALSE))</f>
        <v>A complete desktop video matrix in one simple package. It consists of quantity 4 EX241UN-BK stand-free displays bundled with (1) CHIEF K3G220B (2 wide 2 high) grommet-mounted desktop mount and (1) Tripp Lite ISOBAR6 Surge Suppressor. The EX241UN desktop displays include ControlSync technology to keep display settings in sync.</v>
      </c>
      <c r="D284" s="15">
        <f>IF(ISERROR(VLOOKUP($B284,'[1]Full Matrix'!$B$3:$BD$729,MATCH(D$2,'[1]Full Matrix'!$B$2:$BD$2,0),FALSE)),"",VLOOKUP($B284,'[1]Full Matrix'!$B$3:$BD$729,MATCH(D$2,'[1]Full Matrix'!$B$2:$BD$2,0),FALSE))</f>
        <v>2249</v>
      </c>
    </row>
    <row r="285" spans="1:4" ht="69.599999999999994" x14ac:dyDescent="0.3">
      <c r="A285" s="12" t="s">
        <v>284</v>
      </c>
      <c r="B285" s="23" t="s">
        <v>287</v>
      </c>
      <c r="C285" s="14" t="str">
        <f>IF(ISERROR(VLOOKUP($B285,'[1]Full Matrix'!$B$3:$BD$729,MATCH(C$2,'[1]Full Matrix'!$B$2:$BD$2,0),FALSE)),"",VLOOKUP($B285,'[1]Full Matrix'!$B$3:$BD$729,MATCH(C$2,'[1]Full Matrix'!$B$2:$BD$2,0),FALSE))</f>
        <v>A complete desktop video matrix in one simple package. It consists of quantity 6 EX241UN-BK stand-free displays bundled with (1) CHIEF K3G320B (3 wide 2 high) grommet-mounted desktop mount and (1) Tripp Lite ISOBAR6 Surge Suppressor. The EX241UN desktop displays include ControlSync technology to keep display settings in sync.</v>
      </c>
      <c r="D285" s="15">
        <f>IF(ISERROR(VLOOKUP($B285,'[1]Full Matrix'!$B$3:$BD$729,MATCH(D$2,'[1]Full Matrix'!$B$2:$BD$2,0),FALSE)),"",VLOOKUP($B285,'[1]Full Matrix'!$B$3:$BD$729,MATCH(D$2,'[1]Full Matrix'!$B$2:$BD$2,0),FALSE))</f>
        <v>3124</v>
      </c>
    </row>
    <row r="286" spans="1:4" ht="58.8" thickBot="1" x14ac:dyDescent="0.35">
      <c r="A286" s="12" t="s">
        <v>284</v>
      </c>
      <c r="B286" s="23" t="s">
        <v>288</v>
      </c>
      <c r="C286" s="14" t="str">
        <f>IF(ISERROR(VLOOKUP($B286,'[1]Full Matrix'!$B$3:$BD$729,MATCH(C$2,'[1]Full Matrix'!$B$2:$BD$2,0),FALSE)),"",VLOOKUP($B286,'[1]Full Matrix'!$B$3:$BD$729,MATCH(C$2,'[1]Full Matrix'!$B$2:$BD$2,0),FALSE))</f>
        <v>A complete wall mount video matrix in one simple package. It consists of quantity 4 EX241UN-BK stand-free displays bundled with (1) Peerless 2x2 wall mount and (1) SurgeX 4 outlet power conditioner. The EX241UN desktop displays include ControlSync technology to keep display settings in sync.</v>
      </c>
      <c r="D286" s="15">
        <f>IF(ISERROR(VLOOKUP($B286,'[1]Full Matrix'!$B$3:$BD$729,MATCH(D$2,'[1]Full Matrix'!$B$2:$BD$2,0),FALSE)),"",VLOOKUP($B286,'[1]Full Matrix'!$B$3:$BD$729,MATCH(D$2,'[1]Full Matrix'!$B$2:$BD$2,0),FALSE))</f>
        <v>3220</v>
      </c>
    </row>
    <row r="287" spans="1:4" s="29" customFormat="1" ht="16.8" thickTop="1" thickBot="1" x14ac:dyDescent="0.3">
      <c r="A287" s="25" t="s">
        <v>289</v>
      </c>
      <c r="B287" s="26"/>
      <c r="C287" s="27"/>
      <c r="D287" s="28"/>
    </row>
    <row r="288" spans="1:4" ht="47.4" thickTop="1" x14ac:dyDescent="0.3">
      <c r="A288" s="12" t="s">
        <v>289</v>
      </c>
      <c r="B288" s="23" t="s">
        <v>290</v>
      </c>
      <c r="C288" s="14" t="str">
        <f>IF(ISERROR(VLOOKUP($B288,'[1]Full Matrix'!$B$3:$BD$729,MATCH(C$2,'[1]Full Matrix'!$B$2:$BD$2,0),FALSE)),"",VLOOKUP($B288,'[1]Full Matrix'!$B$3:$BD$729,MATCH(C$2,'[1]Full Matrix'!$B$2:$BD$2,0),FALSE))</f>
        <v>The KT-SS1 is a human sensor and ambient sensor option for ultra-narrow bezel desktop monitors, including the MultiSync EX241UN. This provides both ambient and human sensing functionality similar to other models in the MultiSync EA Series.</v>
      </c>
      <c r="D288" s="15">
        <f>IF(ISERROR(VLOOKUP($B288,'[1]Full Matrix'!$B$3:$BD$729,MATCH(D$2,'[1]Full Matrix'!$B$2:$BD$2,0),FALSE)),"",VLOOKUP($B288,'[1]Full Matrix'!$B$3:$BD$729,MATCH(D$2,'[1]Full Matrix'!$B$2:$BD$2,0),FALSE))</f>
        <v>54</v>
      </c>
    </row>
    <row r="289" spans="1:4" ht="24" x14ac:dyDescent="0.3">
      <c r="A289" s="12" t="s">
        <v>289</v>
      </c>
      <c r="B289" s="23" t="s">
        <v>291</v>
      </c>
      <c r="C289" s="14" t="str">
        <f>IF(ISERROR(VLOOKUP($B289,'[1]Full Matrix'!$B$3:$BD$729,MATCH(C$2,'[1]Full Matrix'!$B$2:$BD$2,0),FALSE)),"",VLOOKUP($B289,'[1]Full Matrix'!$B$3:$BD$729,MATCH(C$2,'[1]Full Matrix'!$B$2:$BD$2,0),FALSE))</f>
        <v>Display Calibration  Bundle with Custom sensor   Colorimeter and Software for display calibration</v>
      </c>
      <c r="D289" s="15">
        <f>IF(ISERROR(VLOOKUP($B289,'[1]Full Matrix'!$B$3:$BD$729,MATCH(D$2,'[1]Full Matrix'!$B$2:$BD$2,0),FALSE)),"",VLOOKUP($B289,'[1]Full Matrix'!$B$3:$BD$729,MATCH(D$2,'[1]Full Matrix'!$B$2:$BD$2,0),FALSE))</f>
        <v>329</v>
      </c>
    </row>
    <row r="290" spans="1:4" ht="24" x14ac:dyDescent="0.3">
      <c r="A290" s="12" t="s">
        <v>289</v>
      </c>
      <c r="B290" s="23" t="s">
        <v>292</v>
      </c>
      <c r="C290" s="14" t="str">
        <f>IF(ISERROR(VLOOKUP($B290,'[1]Full Matrix'!$B$3:$BD$729,MATCH(C$2,'[1]Full Matrix'!$B$2:$BD$2,0),FALSE)),"",VLOOKUP($B290,'[1]Full Matrix'!$B$3:$BD$729,MATCH(C$2,'[1]Full Matrix'!$B$2:$BD$2,0),FALSE))</f>
        <v>Entry level Display Calibration Bundle with Colorimeter and Software for display calibration.</v>
      </c>
      <c r="D290" s="15">
        <f>IF(ISERROR(VLOOKUP($B290,'[1]Full Matrix'!$B$3:$BD$729,MATCH(D$2,'[1]Full Matrix'!$B$2:$BD$2,0),FALSE)),"",VLOOKUP($B290,'[1]Full Matrix'!$B$3:$BD$729,MATCH(D$2,'[1]Full Matrix'!$B$2:$BD$2,0),FALSE))</f>
        <v>199</v>
      </c>
    </row>
    <row r="291" spans="1:4" x14ac:dyDescent="0.3">
      <c r="A291" s="12" t="s">
        <v>289</v>
      </c>
      <c r="B291" s="23" t="s">
        <v>293</v>
      </c>
      <c r="C291" s="14" t="str">
        <f>IF(ISERROR(VLOOKUP($B291,'[1]Full Matrix'!$B$3:$BD$729,MATCH(C$2,'[1]Full Matrix'!$B$2:$BD$2,0),FALSE)),"",VLOOKUP($B291,'[1]Full Matrix'!$B$3:$BD$729,MATCH(C$2,'[1]Full Matrix'!$B$2:$BD$2,0),FALSE))</f>
        <v>SPECTRAVIEW SOFTWARE</v>
      </c>
      <c r="D291" s="15">
        <f>IF(ISERROR(VLOOKUP($B291,'[1]Full Matrix'!$B$3:$BD$729,MATCH(D$2,'[1]Full Matrix'!$B$2:$BD$2,0),FALSE)),"",VLOOKUP($B291,'[1]Full Matrix'!$B$3:$BD$729,MATCH(D$2,'[1]Full Matrix'!$B$2:$BD$2,0),FALSE))</f>
        <v>109.99</v>
      </c>
    </row>
    <row r="292" spans="1:4" ht="24" x14ac:dyDescent="0.3">
      <c r="A292" s="12" t="s">
        <v>289</v>
      </c>
      <c r="B292" s="23" t="s">
        <v>294</v>
      </c>
      <c r="C292" s="14" t="str">
        <f>IF(ISERROR(VLOOKUP($B292,'[1]Full Matrix'!$B$3:$BD$729,MATCH(C$2,'[1]Full Matrix'!$B$2:$BD$2,0),FALSE)),"",VLOOKUP($B292,'[1]Full Matrix'!$B$3:$BD$729,MATCH(C$2,'[1]Full Matrix'!$B$2:$BD$2,0),FALSE))</f>
        <v>SPECTRAVIEW SOFTWARE (For B2C Matrix Only) Download Only from WebStore</v>
      </c>
      <c r="D292" s="15" t="s">
        <v>295</v>
      </c>
    </row>
    <row r="293" spans="1:4" x14ac:dyDescent="0.3">
      <c r="A293" s="12" t="s">
        <v>289</v>
      </c>
      <c r="B293" s="23" t="s">
        <v>296</v>
      </c>
      <c r="C293" s="14" t="str">
        <f>IF(ISERROR(VLOOKUP($B293,'[1]Full Matrix'!$B$3:$BD$729,MATCH(C$2,'[1]Full Matrix'!$B$2:$BD$2,0),FALSE)),"",VLOOKUP($B293,'[1]Full Matrix'!$B$3:$BD$729,MATCH(C$2,'[1]Full Matrix'!$B$2:$BD$2,0),FALSE))</f>
        <v>Adjustable monitor hood for 24” and 27” displays</v>
      </c>
      <c r="D293" s="15">
        <f>IF(ISERROR(VLOOKUP($B293,'[1]Full Matrix'!$B$3:$BD$729,MATCH(D$2,'[1]Full Matrix'!$B$2:$BD$2,0),FALSE)),"",VLOOKUP($B293,'[1]Full Matrix'!$B$3:$BD$729,MATCH(D$2,'[1]Full Matrix'!$B$2:$BD$2,0),FALSE))</f>
        <v>120</v>
      </c>
    </row>
    <row r="294" spans="1:4" ht="24" x14ac:dyDescent="0.3">
      <c r="A294" s="12" t="s">
        <v>289</v>
      </c>
      <c r="B294" s="23" t="s">
        <v>297</v>
      </c>
      <c r="C294" s="14" t="str">
        <f>IF(ISERROR(VLOOKUP($B294,'[1]Full Matrix'!$B$3:$BD$729,MATCH(C$2,'[1]Full Matrix'!$B$2:$BD$2,0),FALSE)),"",VLOOKUP($B294,'[1]Full Matrix'!$B$3:$BD$729,MATCH(C$2,'[1]Full Matrix'!$B$2:$BD$2,0),FALSE))</f>
        <v>Hood for 30" PA302W monitors for professional photography (Suggested Replacement Model for the HDPA30)</v>
      </c>
      <c r="D294" s="15">
        <f>IF(ISERROR(VLOOKUP($B294,'[1]Full Matrix'!$B$3:$BD$729,MATCH(D$2,'[1]Full Matrix'!$B$2:$BD$2,0),FALSE)),"",VLOOKUP($B294,'[1]Full Matrix'!$B$3:$BD$729,MATCH(D$2,'[1]Full Matrix'!$B$2:$BD$2,0),FALSE))</f>
        <v>304</v>
      </c>
    </row>
    <row r="295" spans="1:4" ht="24" x14ac:dyDescent="0.3">
      <c r="A295" s="12" t="s">
        <v>289</v>
      </c>
      <c r="B295" s="23" t="s">
        <v>298</v>
      </c>
      <c r="C295" s="14" t="str">
        <f>IF(ISERROR(VLOOKUP($B295,'[1]Full Matrix'!$B$3:$BD$729,MATCH(C$2,'[1]Full Matrix'!$B$2:$BD$2,0),FALSE)),"",VLOOKUP($B295,'[1]Full Matrix'!$B$3:$BD$729,MATCH(C$2,'[1]Full Matrix'!$B$2:$BD$2,0),FALSE))</f>
        <v>Hood for 31.1” PA311D desktop monitor utilized for professional photography</v>
      </c>
      <c r="D295" s="15">
        <f>IF(ISERROR(VLOOKUP($B295,'[1]Full Matrix'!$B$3:$BD$729,MATCH(D$2,'[1]Full Matrix'!$B$2:$BD$2,0),FALSE)),"",VLOOKUP($B295,'[1]Full Matrix'!$B$3:$BD$729,MATCH(D$2,'[1]Full Matrix'!$B$2:$BD$2,0),FALSE))</f>
        <v>199</v>
      </c>
    </row>
    <row r="296" spans="1:4" x14ac:dyDescent="0.3">
      <c r="A296" s="12" t="s">
        <v>289</v>
      </c>
      <c r="B296" s="23" t="s">
        <v>299</v>
      </c>
      <c r="C296" s="14" t="str">
        <f>IF(ISERROR(VLOOKUP($B296,'[1]Full Matrix'!$B$3:$BD$729,MATCH(C$2,'[1]Full Matrix'!$B$2:$BD$2,0),FALSE)),"",VLOOKUP($B296,'[1]Full Matrix'!$B$3:$BD$729,MATCH(C$2,'[1]Full Matrix'!$B$2:$BD$2,0),FALSE))</f>
        <v>DisplayPort male to DisplayPort 90 degree male cable, 2m, black</v>
      </c>
      <c r="D296" s="15">
        <f>IF(ISERROR(VLOOKUP($B296,'[1]Full Matrix'!$B$3:$BD$729,MATCH(D$2,'[1]Full Matrix'!$B$2:$BD$2,0),FALSE)),"",VLOOKUP($B296,'[1]Full Matrix'!$B$3:$BD$729,MATCH(D$2,'[1]Full Matrix'!$B$2:$BD$2,0),FALSE))</f>
        <v>35</v>
      </c>
    </row>
    <row r="297" spans="1:4" x14ac:dyDescent="0.3">
      <c r="A297" s="12" t="s">
        <v>289</v>
      </c>
      <c r="B297" s="23" t="s">
        <v>300</v>
      </c>
      <c r="C297" s="14" t="str">
        <f>IF(ISERROR(VLOOKUP($B297,'[1]Full Matrix'!$B$3:$BD$729,MATCH(C$2,'[1]Full Matrix'!$B$2:$BD$2,0),FALSE)),"",VLOOKUP($B297,'[1]Full Matrix'!$B$3:$BD$729,MATCH(C$2,'[1]Full Matrix'!$B$2:$BD$2,0),FALSE))</f>
        <v>HDMI male to HDMI 90 degree male cable, 2m, black</v>
      </c>
      <c r="D297" s="15">
        <f>IF(ISERROR(VLOOKUP($B297,'[1]Full Matrix'!$B$3:$BD$729,MATCH(D$2,'[1]Full Matrix'!$B$2:$BD$2,0),FALSE)),"",VLOOKUP($B297,'[1]Full Matrix'!$B$3:$BD$729,MATCH(D$2,'[1]Full Matrix'!$B$2:$BD$2,0),FALSE))</f>
        <v>35</v>
      </c>
    </row>
    <row r="298" spans="1:4" ht="24" x14ac:dyDescent="0.3">
      <c r="A298" s="12" t="s">
        <v>289</v>
      </c>
      <c r="B298" s="23" t="s">
        <v>301</v>
      </c>
      <c r="C298" s="14" t="str">
        <f>IF(ISERROR(VLOOKUP($B298,'[1]Full Matrix'!$B$3:$BD$729,MATCH(C$2,'[1]Full Matrix'!$B$2:$BD$2,0),FALSE)),"",VLOOKUP($B298,'[1]Full Matrix'!$B$3:$BD$729,MATCH(C$2,'[1]Full Matrix'!$B$2:$BD$2,0),FALSE))</f>
        <v>Marble DCS1 USB-C docking device, 65W USB Type C charging, USB 3.0 type A ports, MicroSD reader.</v>
      </c>
      <c r="D298" s="15">
        <f>IF(ISERROR(VLOOKUP($B298,'[1]Full Matrix'!$B$3:$BD$729,MATCH(D$2,'[1]Full Matrix'!$B$2:$BD$2,0),FALSE)),"",VLOOKUP($B298,'[1]Full Matrix'!$B$3:$BD$729,MATCH(D$2,'[1]Full Matrix'!$B$2:$BD$2,0),FALSE))</f>
        <v>160</v>
      </c>
    </row>
    <row r="299" spans="1:4" x14ac:dyDescent="0.3">
      <c r="A299" s="12" t="s">
        <v>289</v>
      </c>
      <c r="B299" s="23" t="s">
        <v>302</v>
      </c>
      <c r="C299" s="14" t="str">
        <f>IF(ISERROR(VLOOKUP($B299,'[1]Full Matrix'!$B$3:$BD$729,MATCH(C$2,'[1]Full Matrix'!$B$2:$BD$2,0),FALSE)),"",VLOOKUP($B299,'[1]Full Matrix'!$B$3:$BD$729,MATCH(C$2,'[1]Full Matrix'!$B$2:$BD$2,0),FALSE))</f>
        <v>Mini DisplayPort to DisplayPort cable, black</v>
      </c>
      <c r="D299" s="15">
        <f>IF(ISERROR(VLOOKUP($B299,'[1]Full Matrix'!$B$3:$BD$729,MATCH(D$2,'[1]Full Matrix'!$B$2:$BD$2,0),FALSE)),"",VLOOKUP($B299,'[1]Full Matrix'!$B$3:$BD$729,MATCH(D$2,'[1]Full Matrix'!$B$2:$BD$2,0),FALSE))</f>
        <v>35</v>
      </c>
    </row>
    <row r="300" spans="1:4" ht="24" x14ac:dyDescent="0.3">
      <c r="A300" s="12" t="s">
        <v>289</v>
      </c>
      <c r="B300" s="23" t="s">
        <v>303</v>
      </c>
      <c r="C300" s="14" t="str">
        <f>IF(ISERROR(VLOOKUP($B300,'[1]Full Matrix'!$B$3:$BD$729,MATCH(C$2,'[1]Full Matrix'!$B$2:$BD$2,0),FALSE)),"",VLOOKUP($B300,'[1]Full Matrix'!$B$3:$BD$729,MATCH(C$2,'[1]Full Matrix'!$B$2:$BD$2,0),FALSE))</f>
        <v>SpectraSensor Pro color calibration sensor, customized by NEC for MD and SpectraView displays.  Replacement for CC-SPYDER5</v>
      </c>
      <c r="D300" s="15">
        <f>IF(ISERROR(VLOOKUP($B300,'[1]Full Matrix'!$B$3:$BD$729,MATCH(D$2,'[1]Full Matrix'!$B$2:$BD$2,0),FALSE)),"",VLOOKUP($B300,'[1]Full Matrix'!$B$3:$BD$729,MATCH(D$2,'[1]Full Matrix'!$B$2:$BD$2,0),FALSE))</f>
        <v>229</v>
      </c>
    </row>
    <row r="301" spans="1:4" ht="36" thickBot="1" x14ac:dyDescent="0.35">
      <c r="A301" s="12" t="s">
        <v>289</v>
      </c>
      <c r="B301" s="23" t="s">
        <v>304</v>
      </c>
      <c r="C301" s="14" t="str">
        <f>IF(ISERROR(VLOOKUP($B301,'[1]Full Matrix'!$B$3:$BD$729,MATCH(C$2,'[1]Full Matrix'!$B$2:$BD$2,0),FALSE)),"",VLOOKUP($B301,'[1]Full Matrix'!$B$3:$BD$729,MATCH(C$2,'[1]Full Matrix'!$B$2:$BD$2,0),FALSE))</f>
        <v>NEC OEM X-Rite i1 Pro 2 traceable spectrophotometer with calibration plate, carrying case and Certificate of Performance for medical and color critical applications</v>
      </c>
      <c r="D301" s="15">
        <f>IF(ISERROR(VLOOKUP($B301,'[1]Full Matrix'!$B$3:$BD$729,MATCH(D$2,'[1]Full Matrix'!$B$2:$BD$2,0),FALSE)),"",VLOOKUP($B301,'[1]Full Matrix'!$B$3:$BD$729,MATCH(D$2,'[1]Full Matrix'!$B$2:$BD$2,0),FALSE))</f>
        <v>1095</v>
      </c>
    </row>
    <row r="302" spans="1:4" s="29" customFormat="1" ht="16.8" thickTop="1" thickBot="1" x14ac:dyDescent="0.3">
      <c r="A302" s="25" t="s">
        <v>305</v>
      </c>
      <c r="B302" s="26"/>
      <c r="C302" s="27"/>
      <c r="D302" s="28"/>
    </row>
    <row r="303" spans="1:4" ht="81.599999999999994" thickTop="1" x14ac:dyDescent="0.3">
      <c r="A303" s="12" t="s">
        <v>305</v>
      </c>
      <c r="B303" s="23" t="s">
        <v>306</v>
      </c>
      <c r="C303" s="14" t="str">
        <f>IF(ISERROR(VLOOKUP($B303,'[1]Full Matrix'!$B$3:$BD$729,MATCH(C$2,'[1]Full Matrix'!$B$2:$BD$2,0),FALSE)),"",VLOOKUP($B303,'[1]Full Matrix'!$B$3:$BD$729,MATCH(C$2,'[1]Full Matrix'!$B$2:$BD$2,0),FALSE))</f>
        <v>32” LED Public Display Monitor with built-in ATSC (8-VSB, Clear-QAM)/NTSC tuner.  1920 x 1080 native resolution, HDMI x3, VGA, Shared Composite/Component, Intuitive Joystick, ON/OFF Scheduler, USB Media Player, USB-C Power Delivery, CEC, Integrated 5W x 2 Speakers, Wake On HDMI Functionality, RS-232C / LAN Control, 3 Year Warranty.  Tabletop Stand not included (ST-32E2) (Suggested replacement model for E327)</v>
      </c>
      <c r="D303" s="15">
        <f>IF(ISERROR(VLOOKUP($B303,'[1]Full Matrix'!$B$3:$BD$729,MATCH(D$2,'[1]Full Matrix'!$B$2:$BD$2,0),FALSE)),"",VLOOKUP($B303,'[1]Full Matrix'!$B$3:$BD$729,MATCH(D$2,'[1]Full Matrix'!$B$2:$BD$2,0),FALSE))</f>
        <v>659</v>
      </c>
    </row>
    <row r="304" spans="1:4" ht="81" x14ac:dyDescent="0.3">
      <c r="A304" s="12" t="s">
        <v>305</v>
      </c>
      <c r="B304" s="23" t="s">
        <v>307</v>
      </c>
      <c r="C304" s="14" t="str">
        <f>IF(ISERROR(VLOOKUP($B304,'[1]Full Matrix'!$B$3:$BD$729,MATCH(C$2,'[1]Full Matrix'!$B$2:$BD$2,0),FALSE)),"",VLOOKUP($B304,'[1]Full Matrix'!$B$3:$BD$729,MATCH(C$2,'[1]Full Matrix'!$B$2:$BD$2,0),FALSE))</f>
        <v>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 No Longer Accepting Orders</v>
      </c>
      <c r="D304" s="15">
        <f>IF(ISERROR(VLOOKUP($B304,'[1]Full Matrix'!$B$3:$BD$729,MATCH(D$2,'[1]Full Matrix'!$B$2:$BD$2,0),FALSE)),"",VLOOKUP($B304,'[1]Full Matrix'!$B$3:$BD$729,MATCH(D$2,'[1]Full Matrix'!$B$2:$BD$2,0),FALSE))</f>
        <v>1049</v>
      </c>
    </row>
    <row r="305" spans="1:4" ht="81" x14ac:dyDescent="0.3">
      <c r="A305" s="12" t="s">
        <v>305</v>
      </c>
      <c r="B305" s="23" t="s">
        <v>308</v>
      </c>
      <c r="C305" s="14" t="str">
        <f>IF(ISERROR(VLOOKUP($B305,'[1]Full Matrix'!$B$3:$BD$729,MATCH(C$2,'[1]Full Matrix'!$B$2:$BD$2,0),FALSE)),"",VLOOKUP($B305,'[1]Full Matrix'!$B$3:$BD$729,MATCH(C$2,'[1]Full Matrix'!$B$2:$BD$2,0),FALSE))</f>
        <v>43”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(ST-32E2) (Suggested replacement model for E437Q)</v>
      </c>
      <c r="D305" s="15">
        <f>IF(ISERROR(VLOOKUP($B305,'[1]Full Matrix'!$B$3:$BD$729,MATCH(D$2,'[1]Full Matrix'!$B$2:$BD$2,0),FALSE)),"",VLOOKUP($B305,'[1]Full Matrix'!$B$3:$BD$729,MATCH(D$2,'[1]Full Matrix'!$B$2:$BD$2,0),FALSE))</f>
        <v>999</v>
      </c>
    </row>
    <row r="306" spans="1:4" ht="81" x14ac:dyDescent="0.3">
      <c r="A306" s="12" t="s">
        <v>305</v>
      </c>
      <c r="B306" s="23" t="s">
        <v>309</v>
      </c>
      <c r="C306" s="14" t="str">
        <f>IF(ISERROR(VLOOKUP($B306,'[1]Full Matrix'!$B$3:$BD$729,MATCH(C$2,'[1]Full Matrix'!$B$2:$BD$2,0),FALSE)),"",VLOOKUP($B306,'[1]Full Matrix'!$B$3:$BD$729,MATCH(C$2,'[1]Full Matrix'!$B$2:$BD$2,0),FALSE))</f>
        <v>49”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(ST-32E2) (Suggested replacement model for E507Q)</v>
      </c>
      <c r="D306" s="15">
        <f>IF(ISERROR(VLOOKUP($B306,'[1]Full Matrix'!$B$3:$BD$729,MATCH(D$2,'[1]Full Matrix'!$B$2:$BD$2,0),FALSE)),"",VLOOKUP($B306,'[1]Full Matrix'!$B$3:$BD$729,MATCH(D$2,'[1]Full Matrix'!$B$2:$BD$2,0),FALSE))</f>
        <v>1199</v>
      </c>
    </row>
    <row r="307" spans="1:4" ht="81" x14ac:dyDescent="0.3">
      <c r="A307" s="12" t="s">
        <v>305</v>
      </c>
      <c r="B307" s="23" t="s">
        <v>310</v>
      </c>
      <c r="C307" s="14" t="str">
        <f>IF(ISERROR(VLOOKUP($B307,'[1]Full Matrix'!$B$3:$BD$729,MATCH(C$2,'[1]Full Matrix'!$B$2:$BD$2,0),FALSE)),"",VLOOKUP($B307,'[1]Full Matrix'!$B$3:$BD$729,MATCH(C$2,'[1]Full Matrix'!$B$2:$BD$2,0),FALSE))</f>
        <v>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 No Longer Accepting Orders</v>
      </c>
      <c r="D307" s="15">
        <f>IF(ISERROR(VLOOKUP($B307,'[1]Full Matrix'!$B$3:$BD$729,MATCH(D$2,'[1]Full Matrix'!$B$2:$BD$2,0),FALSE)),"",VLOOKUP($B307,'[1]Full Matrix'!$B$3:$BD$729,MATCH(D$2,'[1]Full Matrix'!$B$2:$BD$2,0),FALSE))</f>
        <v>1899</v>
      </c>
    </row>
    <row r="308" spans="1:4" ht="81" x14ac:dyDescent="0.3">
      <c r="A308" s="12" t="s">
        <v>305</v>
      </c>
      <c r="B308" s="23" t="s">
        <v>311</v>
      </c>
      <c r="C308" s="14" t="str">
        <f>IF(ISERROR(VLOOKUP($B308,'[1]Full Matrix'!$B$3:$BD$729,MATCH(C$2,'[1]Full Matrix'!$B$2:$BD$2,0),FALSE)),"",VLOOKUP($B308,'[1]Full Matrix'!$B$3:$BD$729,MATCH(C$2,'[1]Full Matrix'!$B$2:$BD$2,0),FALSE))</f>
        <v>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No Longer Accepting Orders</v>
      </c>
      <c r="D308" s="15">
        <f>IF(ISERROR(VLOOKUP($B308,'[1]Full Matrix'!$B$3:$BD$729,MATCH(D$2,'[1]Full Matrix'!$B$2:$BD$2,0),FALSE)),"",VLOOKUP($B308,'[1]Full Matrix'!$B$3:$BD$729,MATCH(D$2,'[1]Full Matrix'!$B$2:$BD$2,0),FALSE))</f>
        <v>1899</v>
      </c>
    </row>
    <row r="309" spans="1:4" ht="81" x14ac:dyDescent="0.3">
      <c r="A309" s="12" t="s">
        <v>305</v>
      </c>
      <c r="B309" s="23" t="s">
        <v>312</v>
      </c>
      <c r="C309" s="14" t="str">
        <f>IF(ISERROR(VLOOKUP($B309,'[1]Full Matrix'!$B$3:$BD$729,MATCH(C$2,'[1]Full Matrix'!$B$2:$BD$2,0),FALSE)),"",VLOOKUP($B309,'[1]Full Matrix'!$B$3:$BD$729,MATCH(C$2,'[1]Full Matrix'!$B$2:$BD$2,0),FALSE))</f>
        <v>55”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(ST-55E) (Suggested replacement model for E557Q)</v>
      </c>
      <c r="D309" s="15">
        <f>IF(ISERROR(VLOOKUP($B309,'[1]Full Matrix'!$B$3:$BD$729,MATCH(D$2,'[1]Full Matrix'!$B$2:$BD$2,0),FALSE)),"",VLOOKUP($B309,'[1]Full Matrix'!$B$3:$BD$729,MATCH(D$2,'[1]Full Matrix'!$B$2:$BD$2,0),FALSE))</f>
        <v>1299</v>
      </c>
    </row>
    <row r="310" spans="1:4" ht="81" x14ac:dyDescent="0.3">
      <c r="A310" s="12" t="s">
        <v>305</v>
      </c>
      <c r="B310" s="23" t="s">
        <v>313</v>
      </c>
      <c r="C310" s="14" t="str">
        <f>IF(ISERROR(VLOOKUP($B310,'[1]Full Matrix'!$B$3:$BD$729,MATCH(C$2,'[1]Full Matrix'!$B$2:$BD$2,0),FALSE)),"",VLOOKUP($B310,'[1]Full Matrix'!$B$3:$BD$729,MATCH(C$2,'[1]Full Matrix'!$B$2:$BD$2,0),FALSE))</f>
        <v>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 No Longer Accepting Orders</v>
      </c>
      <c r="D310" s="15">
        <f>IF(ISERROR(VLOOKUP($B310,'[1]Full Matrix'!$B$3:$BD$729,MATCH(D$2,'[1]Full Matrix'!$B$2:$BD$2,0),FALSE)),"",VLOOKUP($B310,'[1]Full Matrix'!$B$3:$BD$729,MATCH(D$2,'[1]Full Matrix'!$B$2:$BD$2,0),FALSE))</f>
        <v>4299</v>
      </c>
    </row>
    <row r="311" spans="1:4" ht="81.599999999999994" thickBot="1" x14ac:dyDescent="0.35">
      <c r="A311" s="12" t="s">
        <v>305</v>
      </c>
      <c r="B311" s="23" t="s">
        <v>314</v>
      </c>
      <c r="C311" s="14" t="str">
        <f>IF(ISERROR(VLOOKUP($B311,'[1]Full Matrix'!$B$3:$BD$729,MATCH(C$2,'[1]Full Matrix'!$B$2:$BD$2,0),FALSE)),"",VLOOKUP($B311,'[1]Full Matrix'!$B$3:$BD$729,MATCH(C$2,'[1]Full Matrix'!$B$2:$BD$2,0),FALSE))</f>
        <v>65” LED Public Display Monitor with built-in ATSC (8-VSB, Clear-QAM)/NTSC tuner.  3840 x 2160 native resolution (4K / UHD), HDMI 2.0 x3, VGA, Shared Composite/Component, Intuitive Joystick, ON/OFF Scheduler, USB Media Player, USB-C Power Delivery, CEC, Integrated 10W x 2 Speakers, Wake On HDMI Functionality, RS-232C / LAN Control, 3 Year Warranty.  Tabletop Stand not included (ST-55E) (Suggested replacement model for E657Q)</v>
      </c>
      <c r="D311" s="15">
        <f>IF(ISERROR(VLOOKUP($B311,'[1]Full Matrix'!$B$3:$BD$729,MATCH(D$2,'[1]Full Matrix'!$B$2:$BD$2,0),FALSE)),"",VLOOKUP($B311,'[1]Full Matrix'!$B$3:$BD$729,MATCH(D$2,'[1]Full Matrix'!$B$2:$BD$2,0),FALSE))</f>
        <v>1599</v>
      </c>
    </row>
    <row r="312" spans="1:4" s="29" customFormat="1" ht="16.8" thickTop="1" thickBot="1" x14ac:dyDescent="0.3">
      <c r="A312" s="25" t="s">
        <v>315</v>
      </c>
      <c r="B312" s="26"/>
      <c r="C312" s="27"/>
      <c r="D312" s="28"/>
    </row>
    <row r="313" spans="1:4" ht="93" thickTop="1" x14ac:dyDescent="0.3">
      <c r="A313" s="12" t="s">
        <v>315</v>
      </c>
      <c r="B313" s="23" t="s">
        <v>316</v>
      </c>
      <c r="C313" s="14" t="str">
        <f>IF(ISERROR(VLOOKUP($B313,'[1]Full Matrix'!$B$3:$BD$729,MATCH(C$2,'[1]Full Matrix'!$B$2:$BD$2,0),FALSE)),"",VLOOKUP($B313,'[1]Full Matrix'!$B$3:$BD$729,MATCH(C$2,'[1]Full Matrix'!$B$2:$BD$2,0),FALSE))</f>
        <v>MultiSync ME431 - 43”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v>
      </c>
      <c r="D313" s="15">
        <f>IF(ISERROR(VLOOKUP($B313,'[1]Full Matrix'!$B$3:$BD$729,MATCH(D$2,'[1]Full Matrix'!$B$2:$BD$2,0),FALSE)),"",VLOOKUP($B313,'[1]Full Matrix'!$B$3:$BD$729,MATCH(D$2,'[1]Full Matrix'!$B$2:$BD$2,0),FALSE))</f>
        <v>1399</v>
      </c>
    </row>
    <row r="314" spans="1:4" ht="92.4" x14ac:dyDescent="0.3">
      <c r="A314" s="12" t="s">
        <v>315</v>
      </c>
      <c r="B314" s="23" t="s">
        <v>317</v>
      </c>
      <c r="C314" s="14" t="str">
        <f>IF(ISERROR(VLOOKUP($B314,'[1]Full Matrix'!$B$3:$BD$729,MATCH(C$2,'[1]Full Matrix'!$B$2:$BD$2,0),FALSE)),"",VLOOKUP($B314,'[1]Full Matrix'!$B$3:$BD$729,MATCH(C$2,'[1]Full Matrix'!$B$2:$BD$2,0),FALSE))</f>
        <v>MultiSync ME431 - 43”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v>
      </c>
      <c r="D314" s="15">
        <f>IF(ISERROR(VLOOKUP($B314,'[1]Full Matrix'!$B$3:$BD$729,MATCH(D$2,'[1]Full Matrix'!$B$2:$BD$2,0),FALSE)),"",VLOOKUP($B314,'[1]Full Matrix'!$B$3:$BD$729,MATCH(D$2,'[1]Full Matrix'!$B$2:$BD$2,0),FALSE))</f>
        <v>1699</v>
      </c>
    </row>
    <row r="315" spans="1:4" ht="81" x14ac:dyDescent="0.3">
      <c r="A315" s="12" t="s">
        <v>315</v>
      </c>
      <c r="B315" s="23" t="s">
        <v>318</v>
      </c>
      <c r="C315" s="14" t="str">
        <f>IF(ISERROR(VLOOKUP($B315,'[1]Full Matrix'!$B$3:$BD$729,MATCH(C$2,'[1]Full Matrix'!$B$2:$BD$2,0),FALSE)),"",VLOOKUP($B315,'[1]Full Matrix'!$B$3:$BD$729,MATCH(C$2,'[1]Full Matrix'!$B$2:$BD$2,0),FALSE))</f>
        <v>MultiSync ME431 - 43”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v>
      </c>
      <c r="D315" s="15">
        <f>IF(ISERROR(VLOOKUP($B315,'[1]Full Matrix'!$B$3:$BD$729,MATCH(D$2,'[1]Full Matrix'!$B$2:$BD$2,0),FALSE)),"",VLOOKUP($B315,'[1]Full Matrix'!$B$3:$BD$729,MATCH(D$2,'[1]Full Matrix'!$B$2:$BD$2,0),FALSE))</f>
        <v>1650</v>
      </c>
    </row>
    <row r="316" spans="1:4" ht="81" x14ac:dyDescent="0.3">
      <c r="A316" s="12" t="s">
        <v>315</v>
      </c>
      <c r="B316" s="23" t="s">
        <v>319</v>
      </c>
      <c r="C316" s="14" t="str">
        <f>IF(ISERROR(VLOOKUP($B316,'[1]Full Matrix'!$B$3:$BD$729,MATCH(C$2,'[1]Full Matrix'!$B$2:$BD$2,0),FALSE)),"",VLOOKUP($B316,'[1]Full Matrix'!$B$3:$BD$729,MATCH(C$2,'[1]Full Matrix'!$B$2:$BD$2,0),FALSE))</f>
        <v>MultiSync ME431 - 43”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v>
      </c>
      <c r="D316" s="15">
        <f>IF(ISERROR(VLOOKUP($B316,'[1]Full Matrix'!$B$3:$BD$729,MATCH(D$2,'[1]Full Matrix'!$B$2:$BD$2,0),FALSE)),"",VLOOKUP($B316,'[1]Full Matrix'!$B$3:$BD$729,MATCH(D$2,'[1]Full Matrix'!$B$2:$BD$2,0),FALSE))</f>
        <v>2658</v>
      </c>
    </row>
    <row r="317" spans="1:4" ht="92.4" x14ac:dyDescent="0.3">
      <c r="A317" s="12" t="s">
        <v>315</v>
      </c>
      <c r="B317" s="23" t="s">
        <v>320</v>
      </c>
      <c r="C317" s="14" t="str">
        <f>IF(ISERROR(VLOOKUP($B317,'[1]Full Matrix'!$B$3:$BD$729,MATCH(C$2,'[1]Full Matrix'!$B$2:$BD$2,0),FALSE)),"",VLOOKUP($B317,'[1]Full Matrix'!$B$3:$BD$729,MATCH(C$2,'[1]Full Matrix'!$B$2:$BD$2,0),FALSE))</f>
        <v>MultiSync ME501 - 50”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v>
      </c>
      <c r="D317" s="15">
        <f>IF(ISERROR(VLOOKUP($B317,'[1]Full Matrix'!$B$3:$BD$729,MATCH(D$2,'[1]Full Matrix'!$B$2:$BD$2,0),FALSE)),"",VLOOKUP($B317,'[1]Full Matrix'!$B$3:$BD$729,MATCH(D$2,'[1]Full Matrix'!$B$2:$BD$2,0),FALSE))</f>
        <v>1599</v>
      </c>
    </row>
    <row r="318" spans="1:4" ht="92.4" x14ac:dyDescent="0.3">
      <c r="A318" s="12" t="s">
        <v>315</v>
      </c>
      <c r="B318" s="23" t="s">
        <v>321</v>
      </c>
      <c r="C318" s="14" t="str">
        <f>IF(ISERROR(VLOOKUP($B318,'[1]Full Matrix'!$B$3:$BD$729,MATCH(C$2,'[1]Full Matrix'!$B$2:$BD$2,0),FALSE)),"",VLOOKUP($B318,'[1]Full Matrix'!$B$3:$BD$729,MATCH(C$2,'[1]Full Matrix'!$B$2:$BD$2,0),FALSE))</f>
        <v>MultiSync ME501 - 50”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Even Bezel Design, Metal Chassis, 3 Year Commercial Warranty, Stand not included (ST-43M or ST-401)</v>
      </c>
      <c r="D318" s="15">
        <f>IF(ISERROR(VLOOKUP($B318,'[1]Full Matrix'!$B$3:$BD$729,MATCH(D$2,'[1]Full Matrix'!$B$2:$BD$2,0),FALSE)),"",VLOOKUP($B318,'[1]Full Matrix'!$B$3:$BD$729,MATCH(D$2,'[1]Full Matrix'!$B$2:$BD$2,0),FALSE))</f>
        <v>1899</v>
      </c>
    </row>
    <row r="319" spans="1:4" ht="81" x14ac:dyDescent="0.3">
      <c r="A319" s="12" t="s">
        <v>315</v>
      </c>
      <c r="B319" s="23" t="s">
        <v>322</v>
      </c>
      <c r="C319" s="14" t="str">
        <f>IF(ISERROR(VLOOKUP($B319,'[1]Full Matrix'!$B$3:$BD$729,MATCH(C$2,'[1]Full Matrix'!$B$2:$BD$2,0),FALSE)),"",VLOOKUP($B319,'[1]Full Matrix'!$B$3:$BD$729,MATCH(C$2,'[1]Full Matrix'!$B$2:$BD$2,0),FALSE))</f>
        <v>MultiSync ME501 - 50”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v>
      </c>
      <c r="D319" s="15">
        <f>IF(ISERROR(VLOOKUP($B319,'[1]Full Matrix'!$B$3:$BD$729,MATCH(D$2,'[1]Full Matrix'!$B$2:$BD$2,0),FALSE)),"",VLOOKUP($B319,'[1]Full Matrix'!$B$3:$BD$729,MATCH(D$2,'[1]Full Matrix'!$B$2:$BD$2,0),FALSE))</f>
        <v>1850</v>
      </c>
    </row>
    <row r="320" spans="1:4" ht="81" x14ac:dyDescent="0.3">
      <c r="A320" s="12" t="s">
        <v>315</v>
      </c>
      <c r="B320" s="23" t="s">
        <v>323</v>
      </c>
      <c r="C320" s="14" t="str">
        <f>IF(ISERROR(VLOOKUP($B320,'[1]Full Matrix'!$B$3:$BD$729,MATCH(C$2,'[1]Full Matrix'!$B$2:$BD$2,0),FALSE)),"",VLOOKUP($B320,'[1]Full Matrix'!$B$3:$BD$729,MATCH(C$2,'[1]Full Matrix'!$B$2:$BD$2,0),FALSE))</f>
        <v>MultiSync ME501 - 50”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v>
      </c>
      <c r="D320" s="15">
        <f>IF(ISERROR(VLOOKUP($B320,'[1]Full Matrix'!$B$3:$BD$729,MATCH(D$2,'[1]Full Matrix'!$B$2:$BD$2,0),FALSE)),"",VLOOKUP($B320,'[1]Full Matrix'!$B$3:$BD$729,MATCH(D$2,'[1]Full Matrix'!$B$2:$BD$2,0),FALSE))</f>
        <v>2858</v>
      </c>
    </row>
    <row r="321" spans="1:4" ht="92.4" x14ac:dyDescent="0.3">
      <c r="A321" s="12" t="s">
        <v>315</v>
      </c>
      <c r="B321" s="23" t="s">
        <v>324</v>
      </c>
      <c r="C321" s="14" t="str">
        <f>IF(ISERROR(VLOOKUP($B321,'[1]Full Matrix'!$B$3:$BD$729,MATCH(C$2,'[1]Full Matrix'!$B$2:$BD$2,0),FALSE)),"",VLOOKUP($B321,'[1]Full Matrix'!$B$3:$BD$729,MATCH(C$2,'[1]Full Matrix'!$B$2:$BD$2,0),FALSE))</f>
        <v>MultiSync ME551 - 55”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(ST-43M or ST-401)</v>
      </c>
      <c r="D321" s="15">
        <f>IF(ISERROR(VLOOKUP($B321,'[1]Full Matrix'!$B$3:$BD$729,MATCH(D$2,'[1]Full Matrix'!$B$2:$BD$2,0),FALSE)),"",VLOOKUP($B321,'[1]Full Matrix'!$B$3:$BD$729,MATCH(D$2,'[1]Full Matrix'!$B$2:$BD$2,0),FALSE))</f>
        <v>1799</v>
      </c>
    </row>
    <row r="322" spans="1:4" ht="92.4" x14ac:dyDescent="0.3">
      <c r="A322" s="12" t="s">
        <v>315</v>
      </c>
      <c r="B322" s="23" t="s">
        <v>325</v>
      </c>
      <c r="C322" s="14" t="str">
        <f>IF(ISERROR(VLOOKUP($B322,'[1]Full Matrix'!$B$3:$BD$729,MATCH(C$2,'[1]Full Matrix'!$B$2:$BD$2,0),FALSE)),"",VLOOKUP($B322,'[1]Full Matrix'!$B$3:$BD$729,MATCH(C$2,'[1]Full Matrix'!$B$2:$BD$2,0),FALSE))</f>
        <v>MultiSync ME551 - 55”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Even Bezel Design, Metal Chassis, 3 Year Commercial Warranty, Stand not included (ST-43M or ST-401)</v>
      </c>
      <c r="D322" s="15">
        <f>IF(ISERROR(VLOOKUP($B322,'[1]Full Matrix'!$B$3:$BD$729,MATCH(D$2,'[1]Full Matrix'!$B$2:$BD$2,0),FALSE)),"",VLOOKUP($B322,'[1]Full Matrix'!$B$3:$BD$729,MATCH(D$2,'[1]Full Matrix'!$B$2:$BD$2,0),FALSE))</f>
        <v>2099</v>
      </c>
    </row>
    <row r="323" spans="1:4" ht="81" x14ac:dyDescent="0.3">
      <c r="A323" s="12" t="s">
        <v>315</v>
      </c>
      <c r="B323" s="23" t="str">
        <f>B321&amp;"-MPi4E"</f>
        <v>ME551-MPi4E</v>
      </c>
      <c r="C323" s="14" t="str">
        <f>IF(ISERROR(VLOOKUP($B323,'[1]Full Matrix'!$B$3:$BD$729,MATCH(C$2,'[1]Full Matrix'!$B$2:$BD$2,0),FALSE)),"",VLOOKUP($B323,'[1]Full Matrix'!$B$3:$BD$729,MATCH(C$2,'[1]Full Matrix'!$B$2:$BD$2,0),FALSE))</f>
        <v>MultiSync ME551 - 55”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(ST-43M)</v>
      </c>
      <c r="D323" s="15">
        <f>IF(ISERROR(VLOOKUP($B323,'[1]Full Matrix'!$B$3:$BD$729,MATCH(D$2,'[1]Full Matrix'!$B$2:$BD$2,0),FALSE)),"",VLOOKUP($B323,'[1]Full Matrix'!$B$3:$BD$729,MATCH(D$2,'[1]Full Matrix'!$B$2:$BD$2,0),FALSE))</f>
        <v>2050</v>
      </c>
    </row>
    <row r="324" spans="1:4" ht="81" x14ac:dyDescent="0.3">
      <c r="A324" s="12" t="s">
        <v>315</v>
      </c>
      <c r="B324" s="23" t="str">
        <f>B321&amp;"-PC5"</f>
        <v>ME551-PC5</v>
      </c>
      <c r="C324" s="14" t="str">
        <f>IF(ISERROR(VLOOKUP($B324,'[1]Full Matrix'!$B$3:$BD$729,MATCH(C$2,'[1]Full Matrix'!$B$2:$BD$2,0),FALSE)),"",VLOOKUP($B324,'[1]Full Matrix'!$B$3:$BD$729,MATCH(C$2,'[1]Full Matrix'!$B$2:$BD$2,0),FALSE))</f>
        <v>MultiSync ME551 - 55”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(ST-43M)</v>
      </c>
      <c r="D324" s="15">
        <f>IF(ISERROR(VLOOKUP($B324,'[1]Full Matrix'!$B$3:$BD$729,MATCH(D$2,'[1]Full Matrix'!$B$2:$BD$2,0),FALSE)),"",VLOOKUP($B324,'[1]Full Matrix'!$B$3:$BD$729,MATCH(D$2,'[1]Full Matrix'!$B$2:$BD$2,0),FALSE))</f>
        <v>3058</v>
      </c>
    </row>
    <row r="325" spans="1:4" ht="92.4" x14ac:dyDescent="0.3">
      <c r="A325" s="12" t="s">
        <v>315</v>
      </c>
      <c r="B325" s="23" t="s">
        <v>326</v>
      </c>
      <c r="C325" s="14" t="str">
        <f>IF(ISERROR(VLOOKUP($B325,'[1]Full Matrix'!$B$3:$BD$729,MATCH(C$2,'[1]Full Matrix'!$B$2:$BD$2,0),FALSE)),"",VLOOKUP($B325,'[1]Full Matrix'!$B$3:$BD$729,MATCH(C$2,'[1]Full Matrix'!$B$2:$BD$2,0),FALSE))</f>
        <v>MultiSync ME651 - 65” LED LCD Public Display Monitor, 3840 x 2160 (UHD), 18/7, 400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Even Bezel Design, Metal Chassis, 3 Year Commercial Warranty, Stand not included (ST-65M)</v>
      </c>
      <c r="D325" s="15">
        <f>IF(ISERROR(VLOOKUP($B325,'[1]Full Matrix'!$B$3:$BD$729,MATCH(D$2,'[1]Full Matrix'!$B$2:$BD$2,0),FALSE)),"",VLOOKUP($B325,'[1]Full Matrix'!$B$3:$BD$729,MATCH(D$2,'[1]Full Matrix'!$B$2:$BD$2,0),FALSE))</f>
        <v>1999</v>
      </c>
    </row>
    <row r="326" spans="1:4" ht="92.4" x14ac:dyDescent="0.3">
      <c r="A326" s="12" t="s">
        <v>315</v>
      </c>
      <c r="B326" s="23" t="s">
        <v>327</v>
      </c>
      <c r="C326" s="14" t="str">
        <f>IF(ISERROR(VLOOKUP($B326,'[1]Full Matrix'!$B$3:$BD$729,MATCH(C$2,'[1]Full Matrix'!$B$2:$BD$2,0),FALSE)),"",VLOOKUP($B326,'[1]Full Matrix'!$B$3:$BD$729,MATCH(C$2,'[1]Full Matrix'!$B$2:$BD$2,0),FALSE))</f>
        <v>MultiSync ME651-AVT3 - 65” LED LCD Public Display Monitor, 3840 x 2160 (UHD), 18/7, 400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(ST-65M)</v>
      </c>
      <c r="D326" s="15">
        <f>IF(ISERROR(VLOOKUP($B326,'[1]Full Matrix'!$B$3:$BD$729,MATCH(D$2,'[1]Full Matrix'!$B$2:$BD$2,0),FALSE)),"",VLOOKUP($B326,'[1]Full Matrix'!$B$3:$BD$729,MATCH(D$2,'[1]Full Matrix'!$B$2:$BD$2,0),FALSE))</f>
        <v>2299</v>
      </c>
    </row>
    <row r="327" spans="1:4" ht="81" x14ac:dyDescent="0.3">
      <c r="A327" s="12" t="s">
        <v>315</v>
      </c>
      <c r="B327" s="23" t="s">
        <v>328</v>
      </c>
      <c r="C327" s="14" t="str">
        <f>IF(ISERROR(VLOOKUP($B327,'[1]Full Matrix'!$B$3:$BD$729,MATCH(C$2,'[1]Full Matrix'!$B$2:$BD$2,0),FALSE)),"",VLOOKUP($B327,'[1]Full Matrix'!$B$3:$BD$729,MATCH(C$2,'[1]Full Matrix'!$B$2:$BD$2,0),FALSE))</f>
        <v>MultiSync ME651 - 65” LED LCD Public Display Monitor, 3840 x 2160 (UHD), 18/7, 400 cd/m2, Landscape/Portrait, HDMI In x2, DisplayPort In, Audio Mini-Jack Out, Full bidirectional control through RS232C and LAN, includes the NEC MediaPlayer on the installed Raspberry Pi Compute Module 4 SoC, Integrated 10W x 2 Speakers, Full Input Detect Functionality, Even Bezel Design, Metal Chassis, 3 Year Commercial Warranty, Stand not included (ST-65M)</v>
      </c>
      <c r="D327" s="15">
        <f>IF(ISERROR(VLOOKUP($B327,'[1]Full Matrix'!$B$3:$BD$729,MATCH(D$2,'[1]Full Matrix'!$B$2:$BD$2,0),FALSE)),"",VLOOKUP($B327,'[1]Full Matrix'!$B$3:$BD$729,MATCH(D$2,'[1]Full Matrix'!$B$2:$BD$2,0),FALSE))</f>
        <v>2250</v>
      </c>
    </row>
    <row r="328" spans="1:4" ht="81.599999999999994" thickBot="1" x14ac:dyDescent="0.35">
      <c r="A328" s="12" t="s">
        <v>315</v>
      </c>
      <c r="B328" s="23" t="s">
        <v>329</v>
      </c>
      <c r="C328" s="14" t="str">
        <f>IF(ISERROR(VLOOKUP($B328,'[1]Full Matrix'!$B$3:$BD$729,MATCH(C$2,'[1]Full Matrix'!$B$2:$BD$2,0),FALSE)),"",VLOOKUP($B328,'[1]Full Matrix'!$B$3:$BD$729,MATCH(C$2,'[1]Full Matrix'!$B$2:$BD$2,0),FALSE))</f>
        <v>MultiSync ME651 - 65” LED LCD Public Display Monitor, 3840 x 2160 (UHD), 18/7, 400 cd/m2, Landscape/Portrait, HDMI In x2, DisplayPort In, Audio Mini-Jack Out, Full bidirectional control through RS232C and LAN, SDM PC with Intel Celeron SDM-L installed (SDM-VICW-IS), Integrated 10W x 2 Speakers, Full Input Detect Functionality, Even Bezel Design, Metal Chassis, 3 Year Commercial Warranty, Stand not included (ST-65M)</v>
      </c>
      <c r="D328" s="15">
        <f>IF(ISERROR(VLOOKUP($B328,'[1]Full Matrix'!$B$3:$BD$729,MATCH(D$2,'[1]Full Matrix'!$B$2:$BD$2,0),FALSE)),"",VLOOKUP($B328,'[1]Full Matrix'!$B$3:$BD$729,MATCH(D$2,'[1]Full Matrix'!$B$2:$BD$2,0),FALSE))</f>
        <v>3258</v>
      </c>
    </row>
    <row r="329" spans="1:4" s="29" customFormat="1" ht="16.8" thickTop="1" thickBot="1" x14ac:dyDescent="0.3">
      <c r="A329" s="25" t="s">
        <v>330</v>
      </c>
      <c r="B329" s="26"/>
      <c r="C329" s="27"/>
      <c r="D329" s="28"/>
    </row>
    <row r="330" spans="1:4" ht="93" thickTop="1" x14ac:dyDescent="0.3">
      <c r="A330" s="12" t="s">
        <v>330</v>
      </c>
      <c r="B330" s="23" t="s">
        <v>331</v>
      </c>
      <c r="C330" s="14" t="str">
        <f>IF(ISERROR(VLOOKUP($B330,'[1]Full Matrix'!$B$3:$BD$729,MATCH(C$2,'[1]Full Matrix'!$B$2:$BD$2,0),FALSE)),"",VLOOKUP($B330,'[1]Full Matrix'!$B$3:$BD$729,MATCH(C$2,'[1]Full Matrix'!$B$2:$BD$2,0),FALSE))</f>
        <v>MultiSync M431 - 43”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v>
      </c>
      <c r="D330" s="15">
        <f>IF(ISERROR(VLOOKUP($B330,'[1]Full Matrix'!$B$3:$BD$729,MATCH(D$2,'[1]Full Matrix'!$B$2:$BD$2,0),FALSE)),"",VLOOKUP($B330,'[1]Full Matrix'!$B$3:$BD$729,MATCH(D$2,'[1]Full Matrix'!$B$2:$BD$2,0),FALSE))</f>
        <v>1399</v>
      </c>
    </row>
    <row r="331" spans="1:4" ht="92.4" x14ac:dyDescent="0.3">
      <c r="A331" s="12" t="s">
        <v>330</v>
      </c>
      <c r="B331" s="23" t="s">
        <v>332</v>
      </c>
      <c r="C331" s="14" t="str">
        <f>IF(ISERROR(VLOOKUP($B331,'[1]Full Matrix'!$B$3:$BD$729,MATCH(C$2,'[1]Full Matrix'!$B$2:$BD$2,0),FALSE)),"",VLOOKUP($B331,'[1]Full Matrix'!$B$3:$BD$729,MATCH(C$2,'[1]Full Matrix'!$B$2:$BD$2,0),FALSE))</f>
        <v>MultiSync M431 - 43”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 or ST-401)</v>
      </c>
      <c r="D331" s="15">
        <f>IF(ISERROR(VLOOKUP($B331,'[1]Full Matrix'!$B$3:$BD$729,MATCH(D$2,'[1]Full Matrix'!$B$2:$BD$2,0),FALSE)),"",VLOOKUP($B331,'[1]Full Matrix'!$B$3:$BD$729,MATCH(D$2,'[1]Full Matrix'!$B$2:$BD$2,0),FALSE))</f>
        <v>1699</v>
      </c>
    </row>
    <row r="332" spans="1:4" ht="81" x14ac:dyDescent="0.3">
      <c r="A332" s="12" t="s">
        <v>330</v>
      </c>
      <c r="B332" s="23" t="s">
        <v>333</v>
      </c>
      <c r="C332" s="14" t="str">
        <f>IF(ISERROR(VLOOKUP($B332,'[1]Full Matrix'!$B$3:$BD$729,MATCH(C$2,'[1]Full Matrix'!$B$2:$BD$2,0),FALSE)),"",VLOOKUP($B332,'[1]Full Matrix'!$B$3:$BD$729,MATCH(C$2,'[1]Full Matrix'!$B$2:$BD$2,0),FALSE))</f>
        <v>MultiSync M431 - 43”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(ST-43M or ST-401)</v>
      </c>
      <c r="D332" s="15">
        <f>IF(ISERROR(VLOOKUP($B332,'[1]Full Matrix'!$B$3:$BD$729,MATCH(D$2,'[1]Full Matrix'!$B$2:$BD$2,0),FALSE)),"",VLOOKUP($B332,'[1]Full Matrix'!$B$3:$BD$729,MATCH(D$2,'[1]Full Matrix'!$B$2:$BD$2,0),FALSE))</f>
        <v>1650</v>
      </c>
    </row>
    <row r="333" spans="1:4" ht="81" x14ac:dyDescent="0.3">
      <c r="A333" s="12" t="s">
        <v>330</v>
      </c>
      <c r="B333" s="23" t="s">
        <v>334</v>
      </c>
      <c r="C333" s="14" t="str">
        <f>IF(ISERROR(VLOOKUP($B333,'[1]Full Matrix'!$B$3:$BD$729,MATCH(C$2,'[1]Full Matrix'!$B$2:$BD$2,0),FALSE)),"",VLOOKUP($B333,'[1]Full Matrix'!$B$3:$BD$729,MATCH(C$2,'[1]Full Matrix'!$B$2:$BD$2,0),FALSE))</f>
        <v>MultiSync M431 - 43”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Even Bezel Design, Metal Chassis, 3 Year Commercial Warranty, Stand not included (ST-43M or ST-401)</v>
      </c>
      <c r="D333" s="15">
        <f>IF(ISERROR(VLOOKUP($B333,'[1]Full Matrix'!$B$3:$BD$729,MATCH(D$2,'[1]Full Matrix'!$B$2:$BD$2,0),FALSE)),"",VLOOKUP($B333,'[1]Full Matrix'!$B$3:$BD$729,MATCH(D$2,'[1]Full Matrix'!$B$2:$BD$2,0),FALSE))</f>
        <v>2658</v>
      </c>
    </row>
    <row r="334" spans="1:4" ht="92.4" x14ac:dyDescent="0.3">
      <c r="A334" s="12" t="s">
        <v>330</v>
      </c>
      <c r="B334" s="23" t="s">
        <v>335</v>
      </c>
      <c r="C334" s="14" t="str">
        <f>IF(ISERROR(VLOOKUP($B334,'[1]Full Matrix'!$B$3:$BD$729,MATCH(C$2,'[1]Full Matrix'!$B$2:$BD$2,0),FALSE)),"",VLOOKUP($B334,'[1]Full Matrix'!$B$3:$BD$729,MATCH(C$2,'[1]Full Matrix'!$B$2:$BD$2,0),FALSE))</f>
        <v>MultiSync M491 - 49”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Cisco Certified Compatible Display, Integrated Ambient Light Sensor, Metal Chassis, 3 Year Commercial Warranty, Stand not included (ST-43M or ST-401)</v>
      </c>
      <c r="D334" s="15">
        <f>IF(ISERROR(VLOOKUP($B334,'[1]Full Matrix'!$B$3:$BD$729,MATCH(D$2,'[1]Full Matrix'!$B$2:$BD$2,0),FALSE)),"",VLOOKUP($B334,'[1]Full Matrix'!$B$3:$BD$729,MATCH(D$2,'[1]Full Matrix'!$B$2:$BD$2,0),FALSE))</f>
        <v>1599</v>
      </c>
    </row>
    <row r="335" spans="1:4" ht="92.4" x14ac:dyDescent="0.3">
      <c r="A335" s="12" t="s">
        <v>330</v>
      </c>
      <c r="B335" s="23" t="s">
        <v>336</v>
      </c>
      <c r="C335" s="14" t="str">
        <f>IF(ISERROR(VLOOKUP($B335,'[1]Full Matrix'!$B$3:$BD$729,MATCH(C$2,'[1]Full Matrix'!$B$2:$BD$2,0),FALSE)),"",VLOOKUP($B335,'[1]Full Matrix'!$B$3:$BD$729,MATCH(C$2,'[1]Full Matrix'!$B$2:$BD$2,0),FALSE))</f>
        <v>MultiSync M491 - 49”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 or ST-401)</v>
      </c>
      <c r="D335" s="15">
        <f>IF(ISERROR(VLOOKUP($B335,'[1]Full Matrix'!$B$3:$BD$729,MATCH(D$2,'[1]Full Matrix'!$B$2:$BD$2,0),FALSE)),"",VLOOKUP($B335,'[1]Full Matrix'!$B$3:$BD$729,MATCH(D$2,'[1]Full Matrix'!$B$2:$BD$2,0),FALSE))</f>
        <v>1899</v>
      </c>
    </row>
    <row r="336" spans="1:4" ht="92.4" x14ac:dyDescent="0.3">
      <c r="A336" s="12" t="s">
        <v>330</v>
      </c>
      <c r="B336" s="23" t="s">
        <v>337</v>
      </c>
      <c r="C336" s="14" t="str">
        <f>IF(ISERROR(VLOOKUP($B336,'[1]Full Matrix'!$B$3:$BD$729,MATCH(C$2,'[1]Full Matrix'!$B$2:$BD$2,0),FALSE)),"",VLOOKUP($B336,'[1]Full Matrix'!$B$3:$BD$729,MATCH(C$2,'[1]Full Matrix'!$B$2:$BD$2,0),FALSE))</f>
        <v>MultiSync M491 - 49”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Cisco Certified Compatible Display, Integrated Ambient Light Sensor, Metal Chassis, 3 Year Commercial Warranty, Stand not included (ST-43M or ST-401)</v>
      </c>
      <c r="D336" s="15">
        <f>IF(ISERROR(VLOOKUP($B336,'[1]Full Matrix'!$B$3:$BD$729,MATCH(D$2,'[1]Full Matrix'!$B$2:$BD$2,0),FALSE)),"",VLOOKUP($B336,'[1]Full Matrix'!$B$3:$BD$729,MATCH(D$2,'[1]Full Matrix'!$B$2:$BD$2,0),FALSE))</f>
        <v>1850</v>
      </c>
    </row>
    <row r="337" spans="1:4" ht="92.4" x14ac:dyDescent="0.3">
      <c r="A337" s="12" t="s">
        <v>330</v>
      </c>
      <c r="B337" s="23" t="s">
        <v>338</v>
      </c>
      <c r="C337" s="14" t="str">
        <f>IF(ISERROR(VLOOKUP($B337,'[1]Full Matrix'!$B$3:$BD$729,MATCH(C$2,'[1]Full Matrix'!$B$2:$BD$2,0),FALSE)),"",VLOOKUP($B337,'[1]Full Matrix'!$B$3:$BD$729,MATCH(C$2,'[1]Full Matrix'!$B$2:$BD$2,0),FALSE))</f>
        <v>MultiSync M491 - 49”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Cisco Certified Compatible Display, Integrated Ambient Light Sensor, Metal Chassis, 3 Year Commercial Warranty, Stand not included (ST-43M or ST-401)</v>
      </c>
      <c r="D337" s="15">
        <f>IF(ISERROR(VLOOKUP($B337,'[1]Full Matrix'!$B$3:$BD$729,MATCH(D$2,'[1]Full Matrix'!$B$2:$BD$2,0),FALSE)),"",VLOOKUP($B337,'[1]Full Matrix'!$B$3:$BD$729,MATCH(D$2,'[1]Full Matrix'!$B$2:$BD$2,0),FALSE))</f>
        <v>2858</v>
      </c>
    </row>
    <row r="338" spans="1:4" ht="92.4" x14ac:dyDescent="0.3">
      <c r="A338" s="12" t="s">
        <v>330</v>
      </c>
      <c r="B338" s="23" t="s">
        <v>339</v>
      </c>
      <c r="C338" s="14" t="str">
        <f>IF(ISERROR(VLOOKUP($B338,'[1]Full Matrix'!$B$3:$BD$729,MATCH(C$2,'[1]Full Matrix'!$B$2:$BD$2,0),FALSE)),"",VLOOKUP($B338,'[1]Full Matrix'!$B$3:$BD$729,MATCH(C$2,'[1]Full Matrix'!$B$2:$BD$2,0),FALSE))</f>
        <v>MultiSync M551 - 55”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(ST-43M or ST-401)</v>
      </c>
      <c r="D338" s="15">
        <f>IF(ISERROR(VLOOKUP($B338,'[1]Full Matrix'!$B$3:$BD$729,MATCH(D$2,'[1]Full Matrix'!$B$2:$BD$2,0),FALSE)),"",VLOOKUP($B338,'[1]Full Matrix'!$B$3:$BD$729,MATCH(D$2,'[1]Full Matrix'!$B$2:$BD$2,0),FALSE))</f>
        <v>2499</v>
      </c>
    </row>
    <row r="339" spans="1:4" ht="92.4" x14ac:dyDescent="0.3">
      <c r="A339" s="12" t="s">
        <v>330</v>
      </c>
      <c r="B339" s="23" t="s">
        <v>340</v>
      </c>
      <c r="C339" s="14" t="str">
        <f>IF(ISERROR(VLOOKUP($B339,'[1]Full Matrix'!$B$3:$BD$729,MATCH(C$2,'[1]Full Matrix'!$B$2:$BD$2,0),FALSE)),"",VLOOKUP($B339,'[1]Full Matrix'!$B$3:$BD$729,MATCH(C$2,'[1]Full Matrix'!$B$2:$BD$2,0),FALSE))</f>
        <v>MultiSync M551 - 55” LED LCD Public Display Monitor, 3840 x 2160 (UHD), 24/7, 500 cd/m2, Landscape/Portrait, HDMI In x2, DisplayPort In, Audio Mini-Jack Out, Full bidirectional control through RS232C and LAN, Integrated SDM ATSC/NTSC Tuner (DS1-TM01),  Optional Raspberry Pi Compute Module 4 (requires separate MPi4E accessory), Integrated 10W x 2 Speakers, Full Input Detect Functionality, Integrated Ambient Light Sensor, Metal Chassis, 3 Year Commercial Warranty, Stand not included (ST-43M)</v>
      </c>
      <c r="D339" s="15">
        <f>IF(ISERROR(VLOOKUP($B339,'[1]Full Matrix'!$B$3:$BD$729,MATCH(D$2,'[1]Full Matrix'!$B$2:$BD$2,0),FALSE)),"",VLOOKUP($B339,'[1]Full Matrix'!$B$3:$BD$729,MATCH(D$2,'[1]Full Matrix'!$B$2:$BD$2,0),FALSE))</f>
        <v>2799</v>
      </c>
    </row>
    <row r="340" spans="1:4" ht="81" x14ac:dyDescent="0.3">
      <c r="A340" s="12" t="s">
        <v>330</v>
      </c>
      <c r="B340" s="23" t="s">
        <v>341</v>
      </c>
      <c r="C340" s="14" t="str">
        <f>IF(ISERROR(VLOOKUP($B340,'[1]Full Matrix'!$B$3:$BD$729,MATCH(C$2,'[1]Full Matrix'!$B$2:$BD$2,0),FALSE)),"",VLOOKUP($B340,'[1]Full Matrix'!$B$3:$BD$729,MATCH(C$2,'[1]Full Matrix'!$B$2:$BD$2,0),FALSE))</f>
        <v>MultiSync M551 - 55”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(ST-43M or ST-401)</v>
      </c>
      <c r="D340" s="15">
        <f>IF(ISERROR(VLOOKUP($B340,'[1]Full Matrix'!$B$3:$BD$729,MATCH(D$2,'[1]Full Matrix'!$B$2:$BD$2,0),FALSE)),"",VLOOKUP($B340,'[1]Full Matrix'!$B$3:$BD$729,MATCH(D$2,'[1]Full Matrix'!$B$2:$BD$2,0),FALSE))</f>
        <v>2750</v>
      </c>
    </row>
    <row r="341" spans="1:4" ht="81" x14ac:dyDescent="0.3">
      <c r="A341" s="12" t="s">
        <v>330</v>
      </c>
      <c r="B341" s="23" t="s">
        <v>342</v>
      </c>
      <c r="C341" s="14" t="str">
        <f>IF(ISERROR(VLOOKUP($B341,'[1]Full Matrix'!$B$3:$BD$729,MATCH(C$2,'[1]Full Matrix'!$B$2:$BD$2,0),FALSE)),"",VLOOKUP($B341,'[1]Full Matrix'!$B$3:$BD$729,MATCH(C$2,'[1]Full Matrix'!$B$2:$BD$2,0),FALSE))</f>
        <v>MultiSync M551 - 55”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Integrated Ambient Light Sensor, Metal Chassis, 3 Year Commercial Warranty, Stand not included (ST-43M or ST-401)</v>
      </c>
      <c r="D341" s="15">
        <f>IF(ISERROR(VLOOKUP($B341,'[1]Full Matrix'!$B$3:$BD$729,MATCH(D$2,'[1]Full Matrix'!$B$2:$BD$2,0),FALSE)),"",VLOOKUP($B341,'[1]Full Matrix'!$B$3:$BD$729,MATCH(D$2,'[1]Full Matrix'!$B$2:$BD$2,0),FALSE))</f>
        <v>3758</v>
      </c>
    </row>
    <row r="342" spans="1:4" ht="92.4" x14ac:dyDescent="0.3">
      <c r="A342" s="12" t="s">
        <v>330</v>
      </c>
      <c r="B342" s="23" t="s">
        <v>343</v>
      </c>
      <c r="C342" s="14" t="str">
        <f>IF(ISERROR(VLOOKUP($B342,'[1]Full Matrix'!$B$3:$BD$729,MATCH(C$2,'[1]Full Matrix'!$B$2:$BD$2,0),FALSE)),"",VLOOKUP($B342,'[1]Full Matrix'!$B$3:$BD$729,MATCH(C$2,'[1]Full Matrix'!$B$2:$BD$2,0),FALSE))</f>
        <v>MultiSync M651 - 65”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(ST-65M)</v>
      </c>
      <c r="D342" s="15">
        <f>IF(ISERROR(VLOOKUP($B342,'[1]Full Matrix'!$B$3:$BD$729,MATCH(D$2,'[1]Full Matrix'!$B$2:$BD$2,0),FALSE)),"",VLOOKUP($B342,'[1]Full Matrix'!$B$3:$BD$729,MATCH(D$2,'[1]Full Matrix'!$B$2:$BD$2,0),FALSE))</f>
        <v>2899</v>
      </c>
    </row>
    <row r="343" spans="1:4" ht="92.4" x14ac:dyDescent="0.3">
      <c r="A343" s="12" t="s">
        <v>330</v>
      </c>
      <c r="B343" s="23" t="s">
        <v>344</v>
      </c>
      <c r="C343" s="14" t="str">
        <f>IF(ISERROR(VLOOKUP($B343,'[1]Full Matrix'!$B$3:$BD$729,MATCH(C$2,'[1]Full Matrix'!$B$2:$BD$2,0),FALSE)),"",VLOOKUP($B343,'[1]Full Matrix'!$B$3:$BD$729,MATCH(C$2,'[1]Full Matrix'!$B$2:$BD$2,0),FALSE))</f>
        <v>MultiSync M651 - 65” LED LCD Public Display Monitor, 3840 x 2160 (UHD), 24/7, 500 cd/m2, Landscape/Portrait, HDMI In x2, DisplayPort In, Audio Mini-Jack Out, Full bidirectional control through RS232C and LAN, Accepts Intel® Smart Display Module Small, Large or Raspberry Pi Compute Module 4 (requires separate MPi4E accessory), Integrated 10W x 2 Speakers, Full Input Detect Functionality, Integrated Ambient Light Sensor, Metal Chassis, 3 Year Commercial Warranty, Stand not included (ST-65M)</v>
      </c>
      <c r="D343" s="15">
        <f>IF(ISERROR(VLOOKUP($B343,'[1]Full Matrix'!$B$3:$BD$729,MATCH(D$2,'[1]Full Matrix'!$B$2:$BD$2,0),FALSE)),"",VLOOKUP($B343,'[1]Full Matrix'!$B$3:$BD$729,MATCH(D$2,'[1]Full Matrix'!$B$2:$BD$2,0),FALSE))</f>
        <v>3199</v>
      </c>
    </row>
    <row r="344" spans="1:4" ht="81" x14ac:dyDescent="0.3">
      <c r="A344" s="12" t="s">
        <v>330</v>
      </c>
      <c r="B344" s="23" t="s">
        <v>345</v>
      </c>
      <c r="C344" s="14" t="str">
        <f>IF(ISERROR(VLOOKUP($B344,'[1]Full Matrix'!$B$3:$BD$729,MATCH(C$2,'[1]Full Matrix'!$B$2:$BD$2,0),FALSE)),"",VLOOKUP($B344,'[1]Full Matrix'!$B$3:$BD$729,MATCH(C$2,'[1]Full Matrix'!$B$2:$BD$2,0),FALSE))</f>
        <v>MultiSync M651 - 65” LED LCD Public Display Monitor, 3840 x 2160 (UHD), 24/7, 500 cd/m2, Landscape/Portrait, HDMI In x2, DisplayPort In, Audio Mini-Jack Out, Full bidirectional control through RS232C and LAN, includes the NEC MediaPlayer on the installed Raspberry Pi Compute Module 4 SoC, Integrated 10W x 2 Speakers, Full Input Detect Functionality, Integrated Ambient Light Sensor, Metal Chassis, 3 Year Commercial Warranty, Stand not included (ST-65M)</v>
      </c>
      <c r="D344" s="15">
        <f>IF(ISERROR(VLOOKUP($B344,'[1]Full Matrix'!$B$3:$BD$729,MATCH(D$2,'[1]Full Matrix'!$B$2:$BD$2,0),FALSE)),"",VLOOKUP($B344,'[1]Full Matrix'!$B$3:$BD$729,MATCH(D$2,'[1]Full Matrix'!$B$2:$BD$2,0),FALSE))</f>
        <v>3150</v>
      </c>
    </row>
    <row r="345" spans="1:4" ht="81.599999999999994" thickBot="1" x14ac:dyDescent="0.35">
      <c r="A345" s="12" t="s">
        <v>330</v>
      </c>
      <c r="B345" s="23" t="s">
        <v>346</v>
      </c>
      <c r="C345" s="14" t="str">
        <f>IF(ISERROR(VLOOKUP($B345,'[1]Full Matrix'!$B$3:$BD$729,MATCH(C$2,'[1]Full Matrix'!$B$2:$BD$2,0),FALSE)),"",VLOOKUP($B345,'[1]Full Matrix'!$B$3:$BD$729,MATCH(C$2,'[1]Full Matrix'!$B$2:$BD$2,0),FALSE))</f>
        <v>MultiSync M651 - 65” LED LCD Public Display Monitor, 3840 x 2160 (UHD), 24/7, 500 cd/m2, Landscape/Portrait, HDMI In x2, DisplayPort In, Audio Mini-Jack Out, Full bidirectional control through RS232C and LAN, Intel Smart Display Module - Large PC with Intel Celeron installed (SDM-VICW-IS), Integrated 10W x 2 Speakers, Full Input Detect Functionality, Integrated Ambient Light Sensor, Metal Chassis, 3 Year Commercial Warranty, Stand not included (ST-65M)</v>
      </c>
      <c r="D345" s="15">
        <f>IF(ISERROR(VLOOKUP($B345,'[1]Full Matrix'!$B$3:$BD$729,MATCH(D$2,'[1]Full Matrix'!$B$2:$BD$2,0),FALSE)),"",VLOOKUP($B345,'[1]Full Matrix'!$B$3:$BD$729,MATCH(D$2,'[1]Full Matrix'!$B$2:$BD$2,0),FALSE))</f>
        <v>4158</v>
      </c>
    </row>
    <row r="346" spans="1:4" s="29" customFormat="1" ht="16.8" thickTop="1" thickBot="1" x14ac:dyDescent="0.3">
      <c r="A346" s="25" t="s">
        <v>347</v>
      </c>
      <c r="B346" s="26"/>
      <c r="C346" s="27"/>
      <c r="D346" s="28"/>
    </row>
    <row r="347" spans="1:4" ht="93" thickTop="1" x14ac:dyDescent="0.3">
      <c r="A347" s="12" t="s">
        <v>347</v>
      </c>
      <c r="B347" s="23" t="s">
        <v>348</v>
      </c>
      <c r="C347" s="14" t="str">
        <f>IF(ISERROR(VLOOKUP($B347,'[1]Full Matrix'!$B$3:$BD$729,MATCH(C$2,'[1]Full Matrix'!$B$2:$BD$2,0),FALSE)),"",VLOOKUP($B347,'[1]Full Matrix'!$B$3:$BD$729,MATCH(C$2,'[1]Full Matrix'!$B$2:$BD$2,0),FALSE))</f>
        <v>MultiSync MA431 - 43”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v>
      </c>
      <c r="D347" s="15">
        <f>IF(ISERROR(VLOOKUP($B347,'[1]Full Matrix'!$B$3:$BD$729,MATCH(D$2,'[1]Full Matrix'!$B$2:$BD$2,0),FALSE)),"",VLOOKUP($B347,'[1]Full Matrix'!$B$3:$BD$729,MATCH(D$2,'[1]Full Matrix'!$B$2:$BD$2,0),FALSE))</f>
        <v>1599</v>
      </c>
    </row>
    <row r="348" spans="1:4" ht="92.4" x14ac:dyDescent="0.3">
      <c r="A348" s="12" t="s">
        <v>347</v>
      </c>
      <c r="B348" s="23" t="s">
        <v>349</v>
      </c>
      <c r="C348" s="14" t="str">
        <f>IF(ISERROR(VLOOKUP($B348,'[1]Full Matrix'!$B$3:$BD$729,MATCH(C$2,'[1]Full Matrix'!$B$2:$BD$2,0),FALSE)),"",VLOOKUP($B348,'[1]Full Matrix'!$B$3:$BD$729,MATCH(C$2,'[1]Full Matrix'!$B$2:$BD$2,0),FALSE))</f>
        <v>MultiSync MA431 - 43”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v>
      </c>
      <c r="D348" s="15">
        <f>IF(ISERROR(VLOOKUP($B348,'[1]Full Matrix'!$B$3:$BD$729,MATCH(D$2,'[1]Full Matrix'!$B$2:$BD$2,0),FALSE)),"",VLOOKUP($B348,'[1]Full Matrix'!$B$3:$BD$729,MATCH(D$2,'[1]Full Matrix'!$B$2:$BD$2,0),FALSE))</f>
        <v>1850</v>
      </c>
    </row>
    <row r="349" spans="1:4" ht="92.4" x14ac:dyDescent="0.3">
      <c r="A349" s="12" t="s">
        <v>347</v>
      </c>
      <c r="B349" s="23" t="s">
        <v>350</v>
      </c>
      <c r="C349" s="14" t="str">
        <f>IF(ISERROR(VLOOKUP($B349,'[1]Full Matrix'!$B$3:$BD$729,MATCH(C$2,'[1]Full Matrix'!$B$2:$BD$2,0),FALSE)),"",VLOOKUP($B349,'[1]Full Matrix'!$B$3:$BD$729,MATCH(C$2,'[1]Full Matrix'!$B$2:$BD$2,0),FALSE))</f>
        <v>MultiSync MA431 - 43”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v>
      </c>
      <c r="D349" s="15">
        <f>IF(ISERROR(VLOOKUP($B349,'[1]Full Matrix'!$B$3:$BD$729,MATCH(D$2,'[1]Full Matrix'!$B$2:$BD$2,0),FALSE)),"",VLOOKUP($B349,'[1]Full Matrix'!$B$3:$BD$729,MATCH(D$2,'[1]Full Matrix'!$B$2:$BD$2,0),FALSE))</f>
        <v>2858</v>
      </c>
    </row>
    <row r="350" spans="1:4" ht="92.4" x14ac:dyDescent="0.3">
      <c r="A350" s="12" t="s">
        <v>347</v>
      </c>
      <c r="B350" s="23" t="s">
        <v>351</v>
      </c>
      <c r="C350" s="14" t="str">
        <f>IF(ISERROR(VLOOKUP($B350,'[1]Full Matrix'!$B$3:$BD$729,MATCH(C$2,'[1]Full Matrix'!$B$2:$BD$2,0),FALSE)),"",VLOOKUP($B350,'[1]Full Matrix'!$B$3:$BD$729,MATCH(C$2,'[1]Full Matrix'!$B$2:$BD$2,0),FALSE))</f>
        <v>MultiSync MA491 - 49”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v>
      </c>
      <c r="D350" s="15">
        <f>IF(ISERROR(VLOOKUP($B350,'[1]Full Matrix'!$B$3:$BD$729,MATCH(D$2,'[1]Full Matrix'!$B$2:$BD$2,0),FALSE)),"",VLOOKUP($B350,'[1]Full Matrix'!$B$3:$BD$729,MATCH(D$2,'[1]Full Matrix'!$B$2:$BD$2,0),FALSE))</f>
        <v>1999</v>
      </c>
    </row>
    <row r="351" spans="1:4" ht="92.4" x14ac:dyDescent="0.3">
      <c r="A351" s="12" t="s">
        <v>347</v>
      </c>
      <c r="B351" s="23" t="s">
        <v>352</v>
      </c>
      <c r="C351" s="14" t="str">
        <f>IF(ISERROR(VLOOKUP($B351,'[1]Full Matrix'!$B$3:$BD$729,MATCH(C$2,'[1]Full Matrix'!$B$2:$BD$2,0),FALSE)),"",VLOOKUP($B351,'[1]Full Matrix'!$B$3:$BD$729,MATCH(C$2,'[1]Full Matrix'!$B$2:$BD$2,0),FALSE))</f>
        <v>MultiSync MA491 - 49”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v>
      </c>
      <c r="D351" s="15">
        <f>IF(ISERROR(VLOOKUP($B351,'[1]Full Matrix'!$B$3:$BD$729,MATCH(D$2,'[1]Full Matrix'!$B$2:$BD$2,0),FALSE)),"",VLOOKUP($B351,'[1]Full Matrix'!$B$3:$BD$729,MATCH(D$2,'[1]Full Matrix'!$B$2:$BD$2,0),FALSE))</f>
        <v>2250</v>
      </c>
    </row>
    <row r="352" spans="1:4" ht="92.4" x14ac:dyDescent="0.3">
      <c r="A352" s="12" t="s">
        <v>347</v>
      </c>
      <c r="B352" s="23" t="s">
        <v>353</v>
      </c>
      <c r="C352" s="14" t="str">
        <f>IF(ISERROR(VLOOKUP($B352,'[1]Full Matrix'!$B$3:$BD$729,MATCH(C$2,'[1]Full Matrix'!$B$2:$BD$2,0),FALSE)),"",VLOOKUP($B352,'[1]Full Matrix'!$B$3:$BD$729,MATCH(C$2,'[1]Full Matrix'!$B$2:$BD$2,0),FALSE))</f>
        <v>MultiSync MA491 - 49”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v>
      </c>
      <c r="D352" s="15">
        <f>IF(ISERROR(VLOOKUP($B352,'[1]Full Matrix'!$B$3:$BD$729,MATCH(D$2,'[1]Full Matrix'!$B$2:$BD$2,0),FALSE)),"",VLOOKUP($B352,'[1]Full Matrix'!$B$3:$BD$729,MATCH(D$2,'[1]Full Matrix'!$B$2:$BD$2,0),FALSE))</f>
        <v>3258</v>
      </c>
    </row>
    <row r="353" spans="1:4" ht="92.4" x14ac:dyDescent="0.3">
      <c r="A353" s="12" t="s">
        <v>347</v>
      </c>
      <c r="B353" s="23" t="s">
        <v>354</v>
      </c>
      <c r="C353" s="14" t="str">
        <f>IF(ISERROR(VLOOKUP($B353,'[1]Full Matrix'!$B$3:$BD$729,MATCH(C$2,'[1]Full Matrix'!$B$2:$BD$2,0),FALSE)),"",VLOOKUP($B353,'[1]Full Matrix'!$B$3:$BD$729,MATCH(C$2,'[1]Full Matrix'!$B$2:$BD$2,0),FALSE))</f>
        <v>MultiSync MA551 - 55”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3 Year Commercial Warranty, Stand not included (ST-43M or ST-401)</v>
      </c>
      <c r="D353" s="15">
        <f>IF(ISERROR(VLOOKUP($B353,'[1]Full Matrix'!$B$3:$BD$729,MATCH(D$2,'[1]Full Matrix'!$B$2:$BD$2,0),FALSE)),"",VLOOKUP($B353,'[1]Full Matrix'!$B$3:$BD$729,MATCH(D$2,'[1]Full Matrix'!$B$2:$BD$2,0),FALSE))</f>
        <v>2899</v>
      </c>
    </row>
    <row r="354" spans="1:4" ht="92.4" x14ac:dyDescent="0.3">
      <c r="A354" s="12" t="s">
        <v>347</v>
      </c>
      <c r="B354" s="23" t="s">
        <v>355</v>
      </c>
      <c r="C354" s="14" t="str">
        <f>IF(ISERROR(VLOOKUP($B354,'[1]Full Matrix'!$B$3:$BD$729,MATCH(C$2,'[1]Full Matrix'!$B$2:$BD$2,0),FALSE)),"",VLOOKUP($B354,'[1]Full Matrix'!$B$3:$BD$729,MATCH(C$2,'[1]Full Matrix'!$B$2:$BD$2,0),FALSE))</f>
        <v>MultiSync MA551 - 55” LED LCD Public Display Monitor, 3840 x 2160 (UHD), Wide Color Gamut, 24/7, 500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3 Year Commercial Warranty, Stand not included (ST-43M or ST-401)</v>
      </c>
      <c r="D354" s="15">
        <f>IF(ISERROR(VLOOKUP($B354,'[1]Full Matrix'!$B$3:$BD$729,MATCH(D$2,'[1]Full Matrix'!$B$2:$BD$2,0),FALSE)),"",VLOOKUP($B354,'[1]Full Matrix'!$B$3:$BD$729,MATCH(D$2,'[1]Full Matrix'!$B$2:$BD$2,0),FALSE))</f>
        <v>3150</v>
      </c>
    </row>
    <row r="355" spans="1:4" ht="93" thickBot="1" x14ac:dyDescent="0.35">
      <c r="A355" s="12" t="s">
        <v>347</v>
      </c>
      <c r="B355" s="23" t="s">
        <v>356</v>
      </c>
      <c r="C355" s="14" t="str">
        <f>IF(ISERROR(VLOOKUP($B355,'[1]Full Matrix'!$B$3:$BD$729,MATCH(C$2,'[1]Full Matrix'!$B$2:$BD$2,0),FALSE)),"",VLOOKUP($B355,'[1]Full Matrix'!$B$3:$BD$729,MATCH(C$2,'[1]Full Matrix'!$B$2:$BD$2,0),FALSE))</f>
        <v>MultiSync MA551 - 55” LED LCD Public Display Monitor, 3840 x 2160 (UHD), Wide Color Gamut, 24/7, 500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3 Year Commercial Warranty, Stand not included (ST-43M or ST-401)</v>
      </c>
      <c r="D355" s="15">
        <f>IF(ISERROR(VLOOKUP($B355,'[1]Full Matrix'!$B$3:$BD$729,MATCH(D$2,'[1]Full Matrix'!$B$2:$BD$2,0),FALSE)),"",VLOOKUP($B355,'[1]Full Matrix'!$B$3:$BD$729,MATCH(D$2,'[1]Full Matrix'!$B$2:$BD$2,0),FALSE))</f>
        <v>4158</v>
      </c>
    </row>
    <row r="356" spans="1:4" s="29" customFormat="1" ht="16.8" thickTop="1" thickBot="1" x14ac:dyDescent="0.3">
      <c r="A356" s="25" t="s">
        <v>357</v>
      </c>
      <c r="B356" s="26"/>
      <c r="C356" s="27"/>
      <c r="D356" s="28"/>
    </row>
    <row r="357" spans="1:4" ht="81.599999999999994" thickTop="1" x14ac:dyDescent="0.3">
      <c r="A357" s="12" t="s">
        <v>357</v>
      </c>
      <c r="B357" s="23" t="s">
        <v>358</v>
      </c>
      <c r="C357" s="14" t="str">
        <f>IF(ISERROR(VLOOKUP($B357,'[1]Full Matrix'!$B$3:$BD$729,MATCH(C$2,'[1]Full Matrix'!$B$2:$BD$2,0),FALSE)),"",VLOOKUP($B357,'[1]Full Matrix'!$B$3:$BD$729,MATCH(C$2,'[1]Full Matrix'!$B$2:$BD$2,0),FALSE))</f>
        <v>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 NO LONGER ACCEPTING ORDERS</v>
      </c>
      <c r="D357" s="15">
        <f>IF(ISERROR(VLOOKUP($B357,'[1]Full Matrix'!$B$3:$BD$729,MATCH(D$2,'[1]Full Matrix'!$B$2:$BD$2,0),FALSE)),"",VLOOKUP($B357,'[1]Full Matrix'!$B$3:$BD$729,MATCH(D$2,'[1]Full Matrix'!$B$2:$BD$2,0),FALSE))</f>
        <v>1399</v>
      </c>
    </row>
    <row r="358" spans="1:4" ht="92.4" x14ac:dyDescent="0.3">
      <c r="A358" s="12" t="s">
        <v>357</v>
      </c>
      <c r="B358" s="33" t="s">
        <v>359</v>
      </c>
      <c r="C358" s="16" t="str">
        <f>IF(ISERROR(VLOOKUP($B358,'[1]Full Matrix'!$B$3:$BD$729,MATCH(C$2,'[1]Full Matrix'!$B$2:$BD$2,0),FALSE)),"",VLOOKUP($B358,'[1]Full Matrix'!$B$3:$BD$729,MATCH(C$2,'[1]Full Matrix'!$B$2:$BD$2,0),FALSE))</f>
        <v>MultiSync C750Q - 75” LED LCD Public Display Monitor, 3840 x 2160 (UHD), 24/7, High Haze, 350 cd/m2, Even Bezel Design, Landscape/Portrait, HDMI In x2, DisplayPort In, Audio Mini-Jack Out (Variable or Fixed), Full bidirectional control through RS232C and LAN, Accepts Intel® Open Pluggable Specification (OPS) modules, Integrated 10W x 2 Speakers, Full Input Detect Functionality, Integrated Ambient Light Sensor, Metal Chassis, 3 Year Commercial Warranty, Stand not included (ST-801)</v>
      </c>
      <c r="D358" s="32">
        <f>IF(ISERROR(VLOOKUP($B358,'[1]Full Matrix'!$B$3:$BD$729,MATCH(D$2,'[1]Full Matrix'!$B$2:$BD$2,0),FALSE)),"",VLOOKUP($B358,'[1]Full Matrix'!$B$3:$BD$729,MATCH(D$2,'[1]Full Matrix'!$B$2:$BD$2,0),FALSE))</f>
        <v>4249</v>
      </c>
    </row>
    <row r="359" spans="1:4" ht="58.2" x14ac:dyDescent="0.3">
      <c r="A359" s="12" t="s">
        <v>357</v>
      </c>
      <c r="B359" s="23" t="s">
        <v>360</v>
      </c>
      <c r="C359" s="16" t="str">
        <f>IF(ISERROR(VLOOKUP($B359,'[1]Full Matrix'!$B$3:$BD$729,MATCH(C$2,'[1]Full Matrix'!$B$2:$BD$2,0),FALSE)),"",VLOOKUP($B359,'[1]Full Matrix'!$B$3:$BD$729,MATCH(C$2,'[1]Full Matrix'!$B$2:$BD$2,0),FALSE))</f>
        <v>MultiSync C751Q - 75" Slim LED LCD Public Display Monitor, 3840 x 2160 (4K / UHD), 350 cd/m2, Anti Glare screen, HDMI In x3, DisplayPort x2 / out, OPS and RPi Slot Capable, Local Dimming, Cisco Certified Compatible Display, 3 Year Commercial Warranty  *No Longer Accepting Orders*</v>
      </c>
      <c r="D359" s="15">
        <f>IF(ISERROR(VLOOKUP($B359,'[1]Full Matrix'!$B$3:$BD$729,MATCH(D$2,'[1]Full Matrix'!$B$2:$BD$2,0),FALSE)),"",VLOOKUP($B359,'[1]Full Matrix'!$B$3:$BD$729,MATCH(D$2,'[1]Full Matrix'!$B$2:$BD$2,0),FALSE))</f>
        <v>4249</v>
      </c>
    </row>
    <row r="360" spans="1:4" ht="69.599999999999994" x14ac:dyDescent="0.3">
      <c r="A360" s="12" t="s">
        <v>357</v>
      </c>
      <c r="B360" s="23" t="s">
        <v>361</v>
      </c>
      <c r="C360" s="16" t="str">
        <f>IF(ISERROR(VLOOKUP($B360,'[1]Full Matrix'!$B$3:$BD$729,MATCH(C$2,'[1]Full Matrix'!$B$2:$BD$2,0),FALSE)),"",VLOOKUP($B360,'[1]Full Matrix'!$B$3:$BD$729,MATCH(C$2,'[1]Full Matrix'!$B$2:$BD$2,0),FALSE))</f>
        <v>MultiSync C751Q – 75”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   *No Longer Accepting Orders*</v>
      </c>
      <c r="D360" s="15">
        <f>IF(ISERROR(VLOOKUP($B360,'[1]Full Matrix'!$B$3:$BD$729,MATCH(D$2,'[1]Full Matrix'!$B$2:$BD$2,0),FALSE)),"",VLOOKUP($B360,'[1]Full Matrix'!$B$3:$BD$729,MATCH(D$2,'[1]Full Matrix'!$B$2:$BD$2,0),FALSE))</f>
        <v>4668</v>
      </c>
    </row>
    <row r="361" spans="1:4" ht="69.599999999999994" x14ac:dyDescent="0.3">
      <c r="A361" s="12" t="s">
        <v>357</v>
      </c>
      <c r="B361" s="23" t="s">
        <v>362</v>
      </c>
      <c r="C361" s="16" t="str">
        <f>IF(ISERROR(VLOOKUP($B361,'[1]Full Matrix'!$B$3:$BD$729,MATCH(C$2,'[1]Full Matrix'!$B$2:$BD$2,0),FALSE)),"",VLOOKUP($B361,'[1]Full Matrix'!$B$3:$BD$729,MATCH(C$2,'[1]Full Matrix'!$B$2:$BD$2,0),FALSE))</f>
        <v>MultiSync C751Q – 75” SoC powered by RPi including MediaPlayer and CMS platform digital signage display.  Raspberry Pi SoC preinstalled, 3840 x 2160 (4K / UHD), 400 cd/m2, Anti-Glare Screen, HDMI In x3, DisplayPort In x2 / Out, OPS Slot Capable, Local Dimming, Cisco Certified Compatible Display, 3 Year Commercial Warranty   *No Longer Accepting Orders*</v>
      </c>
      <c r="D361" s="15">
        <f>IF(ISERROR(VLOOKUP($B361,'[1]Full Matrix'!$B$3:$BD$729,MATCH(D$2,'[1]Full Matrix'!$B$2:$BD$2,0),FALSE)),"",VLOOKUP($B361,'[1]Full Matrix'!$B$3:$BD$729,MATCH(D$2,'[1]Full Matrix'!$B$2:$BD$2,0),FALSE))</f>
        <v>4668</v>
      </c>
    </row>
    <row r="362" spans="1:4" ht="58.2" x14ac:dyDescent="0.3">
      <c r="A362" s="12" t="s">
        <v>357</v>
      </c>
      <c r="B362" s="23" t="s">
        <v>363</v>
      </c>
      <c r="C362" s="16" t="str">
        <f>IF(ISERROR(VLOOKUP($B362,'[1]Full Matrix'!$B$3:$BD$729,MATCH(C$2,'[1]Full Matrix'!$B$2:$BD$2,0),FALSE)),"",VLOOKUP($B362,'[1]Full Matrix'!$B$3:$BD$729,MATCH(C$2,'[1]Full Matrix'!$B$2:$BD$2,0),FALSE))</f>
        <v>MultiSync C751Q – 75” Direct LED LCD Public Display monitor with internal digital signage PC (OPS-TAA8R-PS), 3840 x 2160 (4K / UHD), 350 cd/m2, Anti-Glare Screen, HDMI In x3, DisplayPort x2 / Out, OPS and RPi Slot Capable, Local Dimming, Cisco Certified Compatible Display, 3 Year Commercial Warranty   *No Longer Accepting Orders*</v>
      </c>
      <c r="D362" s="15">
        <f>IF(ISERROR(VLOOKUP($B362,'[1]Full Matrix'!$B$3:$BD$729,MATCH(D$2,'[1]Full Matrix'!$B$2:$BD$2,0),FALSE)),"",VLOOKUP($B362,'[1]Full Matrix'!$B$3:$BD$729,MATCH(D$2,'[1]Full Matrix'!$B$2:$BD$2,0),FALSE))</f>
        <v>7819</v>
      </c>
    </row>
    <row r="363" spans="1:4" ht="92.4" x14ac:dyDescent="0.3">
      <c r="A363" s="12" t="s">
        <v>357</v>
      </c>
      <c r="B363" s="33" t="s">
        <v>364</v>
      </c>
      <c r="C363" s="16" t="str">
        <f>IF(ISERROR(VLOOKUP($B363,'[1]Full Matrix'!$B$3:$BD$729,MATCH(C$2,'[1]Full Matrix'!$B$2:$BD$2,0),FALSE)),"",VLOOKUP($B363,'[1]Full Matrix'!$B$3:$BD$729,MATCH(C$2,'[1]Full Matrix'!$B$2:$BD$2,0),FALSE))</f>
        <v>MultiSync C860Q - 86” LED LCD Public Display Monitor, 3840 x 2160 (UHD), 24/7, High Haze, 350 cd/m2, Even Bezel Design, Landscape/Portrait, HDMI In x2, DisplayPort In, Audio Mini-Jack Out (Variable or Fixed), Full bidirectional control through RS232C and LAN, Accepts Intel® Open Pluggable Specification (OPS) modules, Integrated 10W x 2 Speakers, Full Input Detect Functionality, Integrated Ambient Light Sensor, Metal Chassis, 3 Year Commercial Warranty, Stand not included (ST-801)</v>
      </c>
      <c r="D363" s="32">
        <f>IF(ISERROR(VLOOKUP($B363,'[1]Full Matrix'!$B$3:$BD$729,MATCH(D$2,'[1]Full Matrix'!$B$2:$BD$2,0),FALSE)),"",VLOOKUP($B363,'[1]Full Matrix'!$B$3:$BD$729,MATCH(D$2,'[1]Full Matrix'!$B$2:$BD$2,0),FALSE))</f>
        <v>7349</v>
      </c>
    </row>
    <row r="364" spans="1:4" ht="58.2" x14ac:dyDescent="0.3">
      <c r="A364" s="12" t="s">
        <v>357</v>
      </c>
      <c r="B364" s="23" t="s">
        <v>365</v>
      </c>
      <c r="C364" s="16" t="str">
        <f>IF(ISERROR(VLOOKUP($B364,'[1]Full Matrix'!$B$3:$BD$729,MATCH(C$2,'[1]Full Matrix'!$B$2:$BD$2,0),FALSE)),"",VLOOKUP($B364,'[1]Full Matrix'!$B$3:$BD$729,MATCH(C$2,'[1]Full Matrix'!$B$2:$BD$2,0),FALSE))</f>
        <v>MultiSync C861Q - 86” Slim LED LCD Public Display Monitor, 3840 x 2160 (4K / UHD), 350 cd/m2, Anti Glare screen, HDMI In x3, DisplayPort x2 / out, OPS and RPi Slot Capable, Local Dimming, Cisco Certified Compatible Display, 3 Year Commercial Warranty  *No Longer Accepting Orders*</v>
      </c>
      <c r="D364" s="15">
        <f>IF(ISERROR(VLOOKUP($B364,'[1]Full Matrix'!$B$3:$BD$729,MATCH(D$2,'[1]Full Matrix'!$B$2:$BD$2,0),FALSE)),"",VLOOKUP($B364,'[1]Full Matrix'!$B$3:$BD$729,MATCH(D$2,'[1]Full Matrix'!$B$2:$BD$2,0),FALSE))</f>
        <v>7349</v>
      </c>
    </row>
    <row r="365" spans="1:4" ht="69.599999999999994" x14ac:dyDescent="0.3">
      <c r="A365" s="12" t="s">
        <v>357</v>
      </c>
      <c r="B365" s="23" t="s">
        <v>366</v>
      </c>
      <c r="C365" s="16" t="str">
        <f>IF(ISERROR(VLOOKUP($B365,'[1]Full Matrix'!$B$3:$BD$729,MATCH(C$2,'[1]Full Matrix'!$B$2:$BD$2,0),FALSE)),"",VLOOKUP($B365,'[1]Full Matrix'!$B$3:$BD$729,MATCH(C$2,'[1]Full Matrix'!$B$2:$BD$2,0),FALSE))</f>
        <v>MultiSync C861Q – 86”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   *No Longer Accepting Orders*</v>
      </c>
      <c r="D365" s="15">
        <f>IF(ISERROR(VLOOKUP($B365,'[1]Full Matrix'!$B$3:$BD$729,MATCH(D$2,'[1]Full Matrix'!$B$2:$BD$2,0),FALSE)),"",VLOOKUP($B365,'[1]Full Matrix'!$B$3:$BD$729,MATCH(D$2,'[1]Full Matrix'!$B$2:$BD$2,0),FALSE))</f>
        <v>7768</v>
      </c>
    </row>
    <row r="366" spans="1:4" ht="69.599999999999994" x14ac:dyDescent="0.3">
      <c r="A366" s="12" t="s">
        <v>357</v>
      </c>
      <c r="B366" s="23" t="s">
        <v>367</v>
      </c>
      <c r="C366" s="16" t="str">
        <f>IF(ISERROR(VLOOKUP($B366,'[1]Full Matrix'!$B$3:$BD$729,MATCH(C$2,'[1]Full Matrix'!$B$2:$BD$2,0),FALSE)),"",VLOOKUP($B366,'[1]Full Matrix'!$B$3:$BD$729,MATCH(C$2,'[1]Full Matrix'!$B$2:$BD$2,0),FALSE))</f>
        <v>MultiSync C861Q – 86” SoC powered by RPi including MediaPlayer and CMS platform digital signage display.  Raspberry Pi SoC preinstalled, 3840 x 2160 (4K / UHD), 400 cd/m2, Anti-Glare Screen, HDMI In x3, DisplayPort In x2 / Out, OPS Slot Capable, Local Dimming, Cisco Certified Compatible Display, 3 Year Commercial Warranty   *No Longer Accepting Orders*</v>
      </c>
      <c r="D366" s="15">
        <f>IF(ISERROR(VLOOKUP($B366,'[1]Full Matrix'!$B$3:$BD$729,MATCH(D$2,'[1]Full Matrix'!$B$2:$BD$2,0),FALSE)),"",VLOOKUP($B366,'[1]Full Matrix'!$B$3:$BD$729,MATCH(D$2,'[1]Full Matrix'!$B$2:$BD$2,0),FALSE))</f>
        <v>7768</v>
      </c>
    </row>
    <row r="367" spans="1:4" ht="58.2" x14ac:dyDescent="0.3">
      <c r="A367" s="12" t="s">
        <v>357</v>
      </c>
      <c r="B367" s="23" t="s">
        <v>368</v>
      </c>
      <c r="C367" s="16" t="str">
        <f>IF(ISERROR(VLOOKUP($B367,'[1]Full Matrix'!$B$3:$BD$729,MATCH(C$2,'[1]Full Matrix'!$B$2:$BD$2,0),FALSE)),"",VLOOKUP($B367,'[1]Full Matrix'!$B$3:$BD$729,MATCH(C$2,'[1]Full Matrix'!$B$2:$BD$2,0),FALSE))</f>
        <v>MultiSync C861Q – 86” Direct LED LCD Public Display monitor with internal digital signage PC (OPS-TAA8R-PS), 3840 x 2160 (4K / UHD), 350 cd/m2, Anti-Glare Screen, HDMI In x3, DisplayPort x2 / Out, OPS and RPi Slot Capable, Local Dimming, Cisco Certified Compatible Display, 3 Year Commercial Warranty   *No Longer Accepting Orders*</v>
      </c>
      <c r="D367" s="15">
        <f>IF(ISERROR(VLOOKUP($B367,'[1]Full Matrix'!$B$3:$BD$729,MATCH(D$2,'[1]Full Matrix'!$B$2:$BD$2,0),FALSE)),"",VLOOKUP($B367,'[1]Full Matrix'!$B$3:$BD$729,MATCH(D$2,'[1]Full Matrix'!$B$2:$BD$2,0),FALSE))</f>
        <v>11904</v>
      </c>
    </row>
    <row r="368" spans="1:4" ht="46.8" x14ac:dyDescent="0.3">
      <c r="A368" s="12" t="s">
        <v>357</v>
      </c>
      <c r="B368" s="23" t="s">
        <v>369</v>
      </c>
      <c r="C368" s="14" t="str">
        <f>IF(ISERROR(VLOOKUP($B368,'[1]Full Matrix'!$B$3:$BD$729,MATCH(C$2,'[1]Full Matrix'!$B$2:$BD$2,0),FALSE)),"",VLOOKUP($B368,'[1]Full Matrix'!$B$3:$BD$729,MATCH(C$2,'[1]Full Matrix'!$B$2:$BD$2,0),FALSE))</f>
        <v>MultiSync C981Q - 98” Direct LED LCD Public Display Monitor, 3840 x 2160 (4K / UHD), 350 cd/m2, Anti Glare screen, HDMI In x3, DisplayPort x2 / out, OPS and RPi Slot Capable, Local Dimming, Cisco Certified Compatible Display, 3 Year Commercial Warranty</v>
      </c>
      <c r="D368" s="15">
        <f>IF(ISERROR(VLOOKUP($B368,'[1]Full Matrix'!$B$3:$BD$729,MATCH(D$2,'[1]Full Matrix'!$B$2:$BD$2,0),FALSE)),"",VLOOKUP($B368,'[1]Full Matrix'!$B$3:$BD$729,MATCH(D$2,'[1]Full Matrix'!$B$2:$BD$2,0),FALSE))</f>
        <v>11449</v>
      </c>
    </row>
    <row r="369" spans="1:4" ht="69.599999999999994" x14ac:dyDescent="0.3">
      <c r="A369" s="12" t="s">
        <v>357</v>
      </c>
      <c r="B369" s="23" t="s">
        <v>370</v>
      </c>
      <c r="C369" s="14" t="str">
        <f>IF(ISERROR(VLOOKUP($B369,'[1]Full Matrix'!$B$3:$BD$729,MATCH(C$2,'[1]Full Matrix'!$B$2:$BD$2,0),FALSE)),"",VLOOKUP($B369,'[1]Full Matrix'!$B$3:$BD$729,MATCH(C$2,'[1]Full Matrix'!$B$2:$BD$2,0),FALSE))</f>
        <v>MultiSync C981Q – 98” Direct LED LCD Public Display monitor with ATSC/NTSC Tuner bundle (OPS-TM01-BND), 3840 x 2160 (4K / UHD), 350 cd/m2, Anti-Glare Screen, HDMI In x3, DisplayPort In x2 / Out, OPS (Reserved for OPS-TM01-BND) and RPi Slot Capable, Local Dimming, Cisco Certified Compatible Display, 3 Year Commercial Warranty</v>
      </c>
      <c r="D369" s="15">
        <f>IF(ISERROR(VLOOKUP($B369,'[1]Full Matrix'!$B$3:$BD$729,MATCH(D$2,'[1]Full Matrix'!$B$2:$BD$2,0),FALSE)),"",VLOOKUP($B369,'[1]Full Matrix'!$B$3:$BD$729,MATCH(D$2,'[1]Full Matrix'!$B$2:$BD$2,0),FALSE))</f>
        <v>11868</v>
      </c>
    </row>
    <row r="370" spans="1:4" ht="58.2" x14ac:dyDescent="0.3">
      <c r="A370" s="12" t="s">
        <v>357</v>
      </c>
      <c r="B370" s="23" t="s">
        <v>371</v>
      </c>
      <c r="C370" s="14" t="str">
        <f>IF(ISERROR(VLOOKUP($B370,'[1]Full Matrix'!$B$3:$BD$729,MATCH(C$2,'[1]Full Matrix'!$B$2:$BD$2,0),FALSE)),"",VLOOKUP($B370,'[1]Full Matrix'!$B$3:$BD$729,MATCH(C$2,'[1]Full Matrix'!$B$2:$BD$2,0),FALSE))</f>
        <v>MultiSync C981Q – 98” SoC powered by RPi including MediaPlayer and CMS platform digital signage display.  Raspberry Pi SoC preinstalled, 3840 x 2160 (4K / UHD), 400 cd/m2, Anti-Glare Screen, HDMI In x3, DisplayPort In x2 / Out, OPS Slot Capable, Local Dimming, Cisco Certified Compatible Display, 3 Year Commercial Warranty</v>
      </c>
      <c r="D370" s="15">
        <f>IF(ISERROR(VLOOKUP($B370,'[1]Full Matrix'!$B$3:$BD$729,MATCH(D$2,'[1]Full Matrix'!$B$2:$BD$2,0),FALSE)),"",VLOOKUP($B370,'[1]Full Matrix'!$B$3:$BD$729,MATCH(D$2,'[1]Full Matrix'!$B$2:$BD$2,0),FALSE))</f>
        <v>11868</v>
      </c>
    </row>
    <row r="371" spans="1:4" ht="58.8" thickBot="1" x14ac:dyDescent="0.35">
      <c r="A371" s="12" t="s">
        <v>357</v>
      </c>
      <c r="B371" s="23" t="s">
        <v>372</v>
      </c>
      <c r="C371" s="14" t="str">
        <f>IF(ISERROR(VLOOKUP($B371,'[1]Full Matrix'!$B$3:$BD$729,MATCH(C$2,'[1]Full Matrix'!$B$2:$BD$2,0),FALSE)),"",VLOOKUP($B371,'[1]Full Matrix'!$B$3:$BD$729,MATCH(C$2,'[1]Full Matrix'!$B$2:$BD$2,0),FALSE))</f>
        <v>MultiSync C981Q – 98” Direct LED LCD Public Display monitor with internal digital signage PC (OPS-TAA8R-PS), 3840 x 2160 (4K / UHD), 350 cd/m2, Anti-Glare Screen, HDMI In x3, DisplayPort x2 / Out, OPS and RPi Slot Capable, Local Dimming, Cisco Certified Compatible Display, 3 Year Commercial Warranty</v>
      </c>
      <c r="D371" s="15">
        <f>IF(ISERROR(VLOOKUP($B371,'[1]Full Matrix'!$B$3:$BD$729,MATCH(D$2,'[1]Full Matrix'!$B$2:$BD$2,0),FALSE)),"",VLOOKUP($B371,'[1]Full Matrix'!$B$3:$BD$729,MATCH(D$2,'[1]Full Matrix'!$B$2:$BD$2,0),FALSE))</f>
        <v>17378</v>
      </c>
    </row>
    <row r="372" spans="1:4" s="29" customFormat="1" ht="16.8" thickTop="1" thickBot="1" x14ac:dyDescent="0.3">
      <c r="A372" s="25" t="s">
        <v>373</v>
      </c>
      <c r="B372" s="26"/>
      <c r="C372" s="27"/>
      <c r="D372" s="28"/>
    </row>
    <row r="373" spans="1:4" ht="47.4" thickTop="1" x14ac:dyDescent="0.3">
      <c r="A373" s="12" t="s">
        <v>373</v>
      </c>
      <c r="B373" s="23" t="s">
        <v>374</v>
      </c>
      <c r="C373" s="14" t="str">
        <f>IF(ISERROR(VLOOKUP($B373,'[1]Full Matrix'!$B$3:$BD$729,MATCH(C$2,'[1]Full Matrix'!$B$2:$BD$2,0),FALSE)),"",VLOOKUP($B373,'[1]Full Matrix'!$B$3:$BD$729,MATCH(C$2,'[1]Full Matrix'!$B$2:$BD$2,0),FALSE))</f>
        <v>MultiSync V323-3 32” LED LCD Public Display Monitor 1920x1080 (FHD)  Slim Depth, Slim Bezel, Black with full AV function, Option Slot (OPS Only), RS-232 Loop through, RJ-45, HDMI In, DisplayPort In 3 Year Warranty. Suggested replacement for V323 and V323-2.</v>
      </c>
      <c r="D373" s="15">
        <f>IF(ISERROR(VLOOKUP($B373,'[1]Full Matrix'!$B$3:$BD$729,MATCH(D$2,'[1]Full Matrix'!$B$2:$BD$2,0),FALSE)),"",VLOOKUP($B373,'[1]Full Matrix'!$B$3:$BD$729,MATCH(D$2,'[1]Full Matrix'!$B$2:$BD$2,0),FALSE))</f>
        <v>1079</v>
      </c>
    </row>
    <row r="374" spans="1:4" ht="69.599999999999994" x14ac:dyDescent="0.3">
      <c r="A374" s="12" t="s">
        <v>373</v>
      </c>
      <c r="B374" s="23" t="s">
        <v>375</v>
      </c>
      <c r="C374" s="16" t="str">
        <f>IF(ISERROR(VLOOKUP($B374,'[1]Full Matrix'!$B$3:$BD$729,MATCH(C$2,'[1]Full Matrix'!$B$2:$BD$2,0),FALSE)),"",VLOOKUP($B374,'[1]Full Matrix'!$B$3:$BD$729,MATCH(C$2,'[1]Full Matrix'!$B$2:$BD$2,0),FALSE))</f>
        <v>MultiSync V404  40" LED LCD Public Display Monitor 1920 x 1080 (FHD), 500 nits, Anti-Glare Panel,  HDMI 2.0 x2, DP 1.2 x 2/Out, OPS Slot, Rpi Compute Module Compatible, Integrated Media Player, LAN Daisy Chain, Integrated Speakers, Cisco Certified Compatible Display, 3 Year Warranty, stand not included (ST-401) *NO LONGER ACCEPTING ORDERS*</v>
      </c>
      <c r="D374" s="15">
        <f>IF(ISERROR(VLOOKUP($B374,'[1]Full Matrix'!$B$3:$BD$729,MATCH(D$2,'[1]Full Matrix'!$B$2:$BD$2,0),FALSE)),"",VLOOKUP($B374,'[1]Full Matrix'!$B$3:$BD$729,MATCH(D$2,'[1]Full Matrix'!$B$2:$BD$2,0),FALSE))</f>
        <v>1249</v>
      </c>
    </row>
    <row r="375" spans="1:4" ht="92.4" x14ac:dyDescent="0.3">
      <c r="A375" s="12" t="s">
        <v>373</v>
      </c>
      <c r="B375" s="23" t="s">
        <v>376</v>
      </c>
      <c r="C375" s="16" t="str">
        <f>IF(ISERROR(VLOOKUP($B375,'[1]Full Matrix'!$B$3:$BD$729,MATCH(C$2,'[1]Full Matrix'!$B$2:$BD$2,0),FALSE)),"",VLOOKUP($B375,'[1]Full Matrix'!$B$3:$BD$729,MATCH(C$2,'[1]Full Matrix'!$B$2:$BD$2,0),FALSE))</f>
        <v>MultiSync V404  40" LED LCD Public Display Monitor with ATSC/NTSC/NTSC Tuner and OPS-SDM Adaptor (DS1-TM01 &amp; SB-12AM-1), 1920 x 1080 (FHD), 500 nits, Anti-Glare Panel,  HDMI 2.0 x2, DP 1.2 x 2/Out, OPS (Reserved for OPS-TM01-BND) and RPi Compute Module Compatible, Integrated Media Player, LAN Daisy Chain, Integrated Speakers, Cisco Certified Compatible Display, 3 Year Warranty, stand not included (ST-401)  *NO LONGER ACCEPTING ORDERS*</v>
      </c>
      <c r="D375" s="15">
        <f>IF(ISERROR(VLOOKUP($B375,'[1]Full Matrix'!$B$3:$BD$729,MATCH(D$2,'[1]Full Matrix'!$B$2:$BD$2,0),FALSE)),"",VLOOKUP($B375,'[1]Full Matrix'!$B$3:$BD$729,MATCH(D$2,'[1]Full Matrix'!$B$2:$BD$2,0),FALSE))</f>
        <v>1668</v>
      </c>
    </row>
    <row r="376" spans="1:4" ht="69.599999999999994" x14ac:dyDescent="0.3">
      <c r="A376" s="12" t="s">
        <v>373</v>
      </c>
      <c r="B376" s="23" t="s">
        <v>377</v>
      </c>
      <c r="C376" s="16" t="str">
        <f>IF(ISERROR(VLOOKUP($B376,'[1]Full Matrix'!$B$3:$BD$729,MATCH(C$2,'[1]Full Matrix'!$B$2:$BD$2,0),FALSE)),"",VLOOKUP($B376,'[1]Full Matrix'!$B$3:$BD$729,MATCH(C$2,'[1]Full Matrix'!$B$2:$BD$2,0),FALSE))</f>
        <v>MultiSync V404 40" SoC powered by RPi including MediaPlayer and CMS platform digital signage display.  Raspberry Pi SoC preinstalled, 500 nits, Anti-Glare Panel, HDMI 2.0 x2, DP 1.2 x 2/Out, OPS slot, Integrated Speakers, 24/7 runtime, Cisco Certified Compatible Display, 3 year warranty, stand not included (ST-401)  *NO LONGER ACCEPTING ORDERS*</v>
      </c>
      <c r="D376" s="15">
        <f>IF(ISERROR(VLOOKUP($B376,'[1]Full Matrix'!$B$3:$BD$729,MATCH(D$2,'[1]Full Matrix'!$B$2:$BD$2,0),FALSE)),"",VLOOKUP($B376,'[1]Full Matrix'!$B$3:$BD$729,MATCH(D$2,'[1]Full Matrix'!$B$2:$BD$2,0),FALSE))</f>
        <v>1668</v>
      </c>
    </row>
    <row r="377" spans="1:4" ht="69.599999999999994" x14ac:dyDescent="0.3">
      <c r="A377" s="12" t="s">
        <v>373</v>
      </c>
      <c r="B377" s="23" t="s">
        <v>378</v>
      </c>
      <c r="C377" s="16" t="str">
        <f>IF(ISERROR(VLOOKUP($B377,'[1]Full Matrix'!$B$3:$BD$729,MATCH(C$2,'[1]Full Matrix'!$B$2:$BD$2,0),FALSE)),"",VLOOKUP($B377,'[1]Full Matrix'!$B$3:$BD$729,MATCH(C$2,'[1]Full Matrix'!$B$2:$BD$2,0),FALSE))</f>
        <v>MultiSync V484  48" LED LCD Public Display Monitor 1920 x 1080 (FHD), 500 nits, Anti-Glare Panel,  HDMI 2.0 x2, DP 1.2 x 2/Out, OPS Slot, Rpi Compute Module Compatible, Integrated Media Player, LAN Daisy Chain, Integrated Speakers, Cisco Certified Compatible Display, 3 Year Warranty, stand not included (ST-401)  *NO LONGER ACCEPTING ORDERS*</v>
      </c>
      <c r="D377" s="15">
        <f>IF(ISERROR(VLOOKUP($B377,'[1]Full Matrix'!$B$3:$BD$729,MATCH(D$2,'[1]Full Matrix'!$B$2:$BD$2,0),FALSE)),"",VLOOKUP($B377,'[1]Full Matrix'!$B$3:$BD$729,MATCH(D$2,'[1]Full Matrix'!$B$2:$BD$2,0),FALSE))</f>
        <v>1649</v>
      </c>
    </row>
    <row r="378" spans="1:4" ht="81" x14ac:dyDescent="0.3">
      <c r="A378" s="12" t="s">
        <v>373</v>
      </c>
      <c r="B378" s="23" t="s">
        <v>379</v>
      </c>
      <c r="C378" s="16" t="str">
        <f>IF(ISERROR(VLOOKUP($B378,'[1]Full Matrix'!$B$3:$BD$729,MATCH(C$2,'[1]Full Matrix'!$B$2:$BD$2,0),FALSE)),"",VLOOKUP($B378,'[1]Full Matrix'!$B$3:$BD$729,MATCH(C$2,'[1]Full Matrix'!$B$2:$BD$2,0),FALSE))</f>
        <v>MultiSync V484  48" LED LCD Public Display Monitor with ATSC/NTSC Tuner bundle (OPS-TM01-BND), 1920 x 1080 (FHD), 500 nits, Anti-Glare Panel,  HDMI 2.0 x2, DP 1.2 x 2/Out, OPS (Reserved for OPS-TM01-BND) and RPi Compute Module Compatible, Integrated Media Player, LAN Daisy Chain, Integrated Speakers, Cisco Certified Compatible Display, 3 Year Warranty, stand not included (ST-401)  *NO LONGER ACCEPTING ORDERS*</v>
      </c>
      <c r="D378" s="15">
        <f>IF(ISERROR(VLOOKUP($B378,'[1]Full Matrix'!$B$3:$BD$729,MATCH(D$2,'[1]Full Matrix'!$B$2:$BD$2,0),FALSE)),"",VLOOKUP($B378,'[1]Full Matrix'!$B$3:$BD$729,MATCH(D$2,'[1]Full Matrix'!$B$2:$BD$2,0),FALSE))</f>
        <v>2068</v>
      </c>
    </row>
    <row r="379" spans="1:4" ht="69.599999999999994" x14ac:dyDescent="0.3">
      <c r="A379" s="12" t="s">
        <v>373</v>
      </c>
      <c r="B379" s="23" t="s">
        <v>380</v>
      </c>
      <c r="C379" s="16" t="str">
        <f>IF(ISERROR(VLOOKUP($B379,'[1]Full Matrix'!$B$3:$BD$729,MATCH(C$2,'[1]Full Matrix'!$B$2:$BD$2,0),FALSE)),"",VLOOKUP($B379,'[1]Full Matrix'!$B$3:$BD$729,MATCH(C$2,'[1]Full Matrix'!$B$2:$BD$2,0),FALSE))</f>
        <v>MultiSync V484 48" SoC powered by RPi including MediaPlayer and CMS platform digital signage display.  Raspberry Pi SoC preinstalled, 500 nits, Anti-Glare Panel, HDMI 2.0 x2, DP 1.2 x 2/Out, OPS slot, Integrated Speakers, 24/7 runtime, Cisco Certified Compatible Display, 3 year warranty, stand not included (ST-401)  *NO LONGER ACCEPTING ORDERS*</v>
      </c>
      <c r="D379" s="15">
        <f>IF(ISERROR(VLOOKUP($B379,'[1]Full Matrix'!$B$3:$BD$729,MATCH(D$2,'[1]Full Matrix'!$B$2:$BD$2,0),FALSE)),"",VLOOKUP($B379,'[1]Full Matrix'!$B$3:$BD$729,MATCH(D$2,'[1]Full Matrix'!$B$2:$BD$2,0),FALSE))</f>
        <v>2068</v>
      </c>
    </row>
    <row r="380" spans="1:4" ht="46.8" x14ac:dyDescent="0.3">
      <c r="A380" s="12" t="s">
        <v>373</v>
      </c>
      <c r="B380" s="23" t="s">
        <v>381</v>
      </c>
      <c r="C380" s="14" t="str">
        <f>IF(ISERROR(VLOOKUP($B380,'[1]Full Matrix'!$B$3:$BD$729,MATCH(C$2,'[1]Full Matrix'!$B$2:$BD$2,0),FALSE)),"",VLOOKUP($B380,'[1]Full Matrix'!$B$3:$BD$729,MATCH(C$2,'[1]Full Matrix'!$B$2:$BD$2,0),FALSE))</f>
        <v>MultiSync V754Q - 75" Slim LED LCD Public Display Monitor, 3840 x 2160 (4K / UHD), 500 cd/m2, Anti Glare screen, HDMI In x3, DisplayPort x2 / out, OPS and RPi Slot Capable, Local Dimming, 3 Year Commercial Warranty (Suggested replacement model for P703)</v>
      </c>
      <c r="D380" s="15">
        <f>IF(ISERROR(VLOOKUP($B380,'[1]Full Matrix'!$B$3:$BD$729,MATCH(D$2,'[1]Full Matrix'!$B$2:$BD$2,0),FALSE)),"",VLOOKUP($B380,'[1]Full Matrix'!$B$3:$BD$729,MATCH(D$2,'[1]Full Matrix'!$B$2:$BD$2,0),FALSE))</f>
        <v>5749</v>
      </c>
    </row>
    <row r="381" spans="1:4" ht="69.599999999999994" x14ac:dyDescent="0.3">
      <c r="A381" s="12" t="s">
        <v>373</v>
      </c>
      <c r="B381" s="23" t="s">
        <v>382</v>
      </c>
      <c r="C381" s="14" t="str">
        <f>IF(ISERROR(VLOOKUP($B381,'[1]Full Matrix'!$B$3:$BD$729,MATCH(C$2,'[1]Full Matrix'!$B$2:$BD$2,0),FALSE)),"",VLOOKUP($B381,'[1]Full Matrix'!$B$3:$BD$729,MATCH(C$2,'[1]Full Matrix'!$B$2:$BD$2,0),FALSE))</f>
        <v>MultiSync V754Q  75" LED LCD Public Display Monitor with ATSC/NTSC Tuner bundle (OPS-TM01-BND), 3840 x 2160 (4K / UHD), 500 nits, Anti-Glare Screen, HDMI In x3, DisplayPort In x2/Out, OPS (Reserved for OPS-TM01-BND) and RPi Slot Capable, Local Dimming, Cisco Certified Compatible Display, 3 Year Commercial Warranty  (Suggested replacement model for P703)</v>
      </c>
      <c r="D381" s="15">
        <f>IF(ISERROR(VLOOKUP($B381,'[1]Full Matrix'!$B$3:$BD$729,MATCH(D$2,'[1]Full Matrix'!$B$2:$BD$2,0),FALSE)),"",VLOOKUP($B381,'[1]Full Matrix'!$B$3:$BD$729,MATCH(D$2,'[1]Full Matrix'!$B$2:$BD$2,0),FALSE))</f>
        <v>6168</v>
      </c>
    </row>
    <row r="382" spans="1:4" ht="58.2" x14ac:dyDescent="0.3">
      <c r="A382" s="12" t="s">
        <v>373</v>
      </c>
      <c r="B382" s="23" t="s">
        <v>383</v>
      </c>
      <c r="C382" s="14" t="str">
        <f>IF(ISERROR(VLOOKUP($B382,'[1]Full Matrix'!$B$3:$BD$729,MATCH(C$2,'[1]Full Matrix'!$B$2:$BD$2,0),FALSE)),"",VLOOKUP($B382,'[1]Full Matrix'!$B$3:$BD$729,MATCH(C$2,'[1]Full Matrix'!$B$2:$BD$2,0),FALSE))</f>
        <v>MultiSync V754Q 75" SoC powered by RPi including MediaPlayer and CMS platform digital signage display.  Raspberry Pi SoC preinstalled, 500 nits, Anti-Glare Panel, Local Dimming, Cisco Certified Compatible Display, HDMI x3, DP 1.2 x 2/Out, OPS slot, 24/7 runtime, 3 year warranty, stand not included (ST-401)</v>
      </c>
      <c r="D382" s="15">
        <f>IF(ISERROR(VLOOKUP($B382,'[1]Full Matrix'!$B$3:$BD$729,MATCH(D$2,'[1]Full Matrix'!$B$2:$BD$2,0),FALSE)),"",VLOOKUP($B382,'[1]Full Matrix'!$B$3:$BD$729,MATCH(D$2,'[1]Full Matrix'!$B$2:$BD$2,0),FALSE))</f>
        <v>6168</v>
      </c>
    </row>
    <row r="383" spans="1:4" ht="58.2" x14ac:dyDescent="0.3">
      <c r="A383" s="12" t="s">
        <v>373</v>
      </c>
      <c r="B383" s="23" t="s">
        <v>384</v>
      </c>
      <c r="C383" s="14" t="str">
        <f>IF(ISERROR(VLOOKUP($B383,'[1]Full Matrix'!$B$3:$BD$729,MATCH(C$2,'[1]Full Matrix'!$B$2:$BD$2,0),FALSE)),"",VLOOKUP($B383,'[1]Full Matrix'!$B$3:$BD$729,MATCH(C$2,'[1]Full Matrix'!$B$2:$BD$2,0),FALSE))</f>
        <v>MultiSync V754Q – 75” Direct LED LCD Public Display monitor with internal digital signage PC (OPS-TAA8R-PS), 3840 x 2160 (4K / UHD), 500 cd/m2, Anti-Glare Screen, HDMI In x3, DisplayPort In x2/Out, OPS and RPi Slot Capable, Local Dimming, Cisco Certified Compatible Display, 3 Year Commercial Warranty</v>
      </c>
      <c r="D383" s="15">
        <f>IF(ISERROR(VLOOKUP($B383,'[1]Full Matrix'!$B$3:$BD$729,MATCH(D$2,'[1]Full Matrix'!$B$2:$BD$2,0),FALSE)),"",VLOOKUP($B383,'[1]Full Matrix'!$B$3:$BD$729,MATCH(D$2,'[1]Full Matrix'!$B$2:$BD$2,0),FALSE))</f>
        <v>9731</v>
      </c>
    </row>
    <row r="384" spans="1:4" ht="58.2" x14ac:dyDescent="0.3">
      <c r="A384" s="12" t="s">
        <v>373</v>
      </c>
      <c r="B384" s="23" t="s">
        <v>385</v>
      </c>
      <c r="C384" s="14" t="str">
        <f>IF(ISERROR(VLOOKUP($B384,'[1]Full Matrix'!$B$3:$BD$729,MATCH(C$2,'[1]Full Matrix'!$B$2:$BD$2,0),FALSE)),"",VLOOKUP($B384,'[1]Full Matrix'!$B$3:$BD$729,MATCH(C$2,'[1]Full Matrix'!$B$2:$BD$2,0),FALSE))</f>
        <v>MultiSync V864Q - 86” Slim LED LCD Public Display Monitor, 3840 x 2160 (4K / UHD), 500 cd/m2, Anti Glare screen, HDMI In x3, DisplayPort x2 / out, OPS and RPi Slot Capable, Local Dimming, Cisco Certified Compatible Display, 3 Year Commercial Warranty - Suggested Replacement for V801</v>
      </c>
      <c r="D384" s="15">
        <f>IF(ISERROR(VLOOKUP($B384,'[1]Full Matrix'!$B$3:$BD$729,MATCH(D$2,'[1]Full Matrix'!$B$2:$BD$2,0),FALSE)),"",VLOOKUP($B384,'[1]Full Matrix'!$B$3:$BD$729,MATCH(D$2,'[1]Full Matrix'!$B$2:$BD$2,0),FALSE))</f>
        <v>8999</v>
      </c>
    </row>
    <row r="385" spans="1:4" ht="69.599999999999994" x14ac:dyDescent="0.3">
      <c r="A385" s="12" t="s">
        <v>373</v>
      </c>
      <c r="B385" s="23" t="s">
        <v>386</v>
      </c>
      <c r="C385" s="14" t="str">
        <f>IF(ISERROR(VLOOKUP($B385,'[1]Full Matrix'!$B$3:$BD$729,MATCH(C$2,'[1]Full Matrix'!$B$2:$BD$2,0),FALSE)),"",VLOOKUP($B385,'[1]Full Matrix'!$B$3:$BD$729,MATCH(C$2,'[1]Full Matrix'!$B$2:$BD$2,0),FALSE))</f>
        <v xml:space="preserve">MultiSync V864Q  86" LED LCD Public Display Monitor with ATSC/NTSC Tuner bundle (OPS-TM01-BND), 3840 x 2160 (4K / UHD), 500 nits, Anti-Glare Screen, HDMI In x3, DisplayPort In x2/Out, OPS (Reserved for OPS-TM01-BND) and RPi Slot Capable, Local Dimming, Cisco Certified Compatible Display, 3 Year Commercial Warranty </v>
      </c>
      <c r="D385" s="15">
        <f>IF(ISERROR(VLOOKUP($B385,'[1]Full Matrix'!$B$3:$BD$729,MATCH(D$2,'[1]Full Matrix'!$B$2:$BD$2,0),FALSE)),"",VLOOKUP($B385,'[1]Full Matrix'!$B$3:$BD$729,MATCH(D$2,'[1]Full Matrix'!$B$2:$BD$2,0),FALSE))</f>
        <v>9418</v>
      </c>
    </row>
    <row r="386" spans="1:4" ht="58.2" x14ac:dyDescent="0.3">
      <c r="A386" s="12" t="s">
        <v>373</v>
      </c>
      <c r="B386" s="23" t="s">
        <v>387</v>
      </c>
      <c r="C386" s="14" t="str">
        <f>IF(ISERROR(VLOOKUP($B386,'[1]Full Matrix'!$B$3:$BD$729,MATCH(C$2,'[1]Full Matrix'!$B$2:$BD$2,0),FALSE)),"",VLOOKUP($B386,'[1]Full Matrix'!$B$3:$BD$729,MATCH(C$2,'[1]Full Matrix'!$B$2:$BD$2,0),FALSE))</f>
        <v>MultiSync V864Q 86" SoC powered by RPi including MediaPlayer and CMS platform digital signage display.  Raspberry Pi SoC preinstalled, 500 nits, Anti-Glare Panel, Local Dimming, Cisco Certified Compatible Display, HDMI x3, DP 1.2 x 2/Out, OPS slot, 24/7 runtime, 3 year warranty, stand not included (ST-401)</v>
      </c>
      <c r="D386" s="15">
        <f>IF(ISERROR(VLOOKUP($B386,'[1]Full Matrix'!$B$3:$BD$729,MATCH(D$2,'[1]Full Matrix'!$B$2:$BD$2,0),FALSE)),"",VLOOKUP($B386,'[1]Full Matrix'!$B$3:$BD$729,MATCH(D$2,'[1]Full Matrix'!$B$2:$BD$2,0),FALSE))</f>
        <v>9418</v>
      </c>
    </row>
    <row r="387" spans="1:4" ht="58.2" x14ac:dyDescent="0.3">
      <c r="A387" s="12" t="s">
        <v>373</v>
      </c>
      <c r="B387" s="23" t="s">
        <v>388</v>
      </c>
      <c r="C387" s="14" t="str">
        <f>IF(ISERROR(VLOOKUP($B387,'[1]Full Matrix'!$B$3:$BD$729,MATCH(C$2,'[1]Full Matrix'!$B$2:$BD$2,0),FALSE)),"",VLOOKUP($B387,'[1]Full Matrix'!$B$3:$BD$729,MATCH(C$2,'[1]Full Matrix'!$B$2:$BD$2,0),FALSE))</f>
        <v>MultiSync V864Q – 86” Direct LED LCD Public Display monitor with internal digital signage PC (OPS-TAA8R-PS), 3840 x 2160 (4K / UHD), 500 cd/m2, Anti-Glare Screen, HDMI In x3, DisplayPort In x2/Out, OPS and RPi Slot Capable, Local Dimming, Cisco Certified Compatible Display, 3 Year Commercial Warranty</v>
      </c>
      <c r="D387" s="15">
        <f>IF(ISERROR(VLOOKUP($B387,'[1]Full Matrix'!$B$3:$BD$729,MATCH(D$2,'[1]Full Matrix'!$B$2:$BD$2,0),FALSE)),"",VLOOKUP($B387,'[1]Full Matrix'!$B$3:$BD$729,MATCH(D$2,'[1]Full Matrix'!$B$2:$BD$2,0),FALSE))</f>
        <v>14076</v>
      </c>
    </row>
    <row r="388" spans="1:4" ht="46.8" x14ac:dyDescent="0.3">
      <c r="A388" s="12" t="s">
        <v>373</v>
      </c>
      <c r="B388" s="23" t="s">
        <v>389</v>
      </c>
      <c r="C388" s="14" t="str">
        <f>IF(ISERROR(VLOOKUP($B388,'[1]Full Matrix'!$B$3:$BD$729,MATCH(C$2,'[1]Full Matrix'!$B$2:$BD$2,0),FALSE)),"",VLOOKUP($B388,'[1]Full Matrix'!$B$3:$BD$729,MATCH(C$2,'[1]Full Matrix'!$B$2:$BD$2,0),FALSE))</f>
        <v>MultiSync V984Q - 98” Direct LED LCD Public Display Monitor, 3840 x 2160 (4K / UHD), 500 cd/m2, Anti Glare screen, HDMI In x3, DisplayPort x2 / out, OPS and RPi Slot Capable, Local Dimming, Cisco Certified Compatible Display, 3 Year Commercial Warranty</v>
      </c>
      <c r="D388" s="15">
        <f>IF(ISERROR(VLOOKUP($B388,'[1]Full Matrix'!$B$3:$BD$729,MATCH(D$2,'[1]Full Matrix'!$B$2:$BD$2,0),FALSE)),"",VLOOKUP($B388,'[1]Full Matrix'!$B$3:$BD$729,MATCH(D$2,'[1]Full Matrix'!$B$2:$BD$2,0),FALSE))</f>
        <v>16649</v>
      </c>
    </row>
    <row r="389" spans="1:4" ht="69.599999999999994" x14ac:dyDescent="0.3">
      <c r="A389" s="12" t="s">
        <v>373</v>
      </c>
      <c r="B389" s="23" t="s">
        <v>390</v>
      </c>
      <c r="C389" s="14" t="str">
        <f>IF(ISERROR(VLOOKUP($B389,'[1]Full Matrix'!$B$3:$BD$729,MATCH(C$2,'[1]Full Matrix'!$B$2:$BD$2,0),FALSE)),"",VLOOKUP($B389,'[1]Full Matrix'!$B$3:$BD$729,MATCH(C$2,'[1]Full Matrix'!$B$2:$BD$2,0),FALSE))</f>
        <v xml:space="preserve">MultiSync V984Q  98" LED LCD Public Display Monitor with ATSC/NTSC Tuner bundle (OPS-TM01-BND), 3840 x 2160 (4K / UHD), 500 nits, Anti-Glare Screen, HDMI In x3, DisplayPort In x2/Out, OPS (Reserved for OPS-TM01-BND) and RPi Slot Capable, Local Dimming, Cisco Certified Compatible Display, 3 Year Commercial Warranty </v>
      </c>
      <c r="D389" s="15">
        <f>IF(ISERROR(VLOOKUP($B389,'[1]Full Matrix'!$B$3:$BD$729,MATCH(D$2,'[1]Full Matrix'!$B$2:$BD$2,0),FALSE)),"",VLOOKUP($B389,'[1]Full Matrix'!$B$3:$BD$729,MATCH(D$2,'[1]Full Matrix'!$B$2:$BD$2,0),FALSE))</f>
        <v>17068</v>
      </c>
    </row>
    <row r="390" spans="1:4" ht="58.2" x14ac:dyDescent="0.3">
      <c r="A390" s="12" t="s">
        <v>373</v>
      </c>
      <c r="B390" s="23" t="s">
        <v>391</v>
      </c>
      <c r="C390" s="14" t="str">
        <f>IF(ISERROR(VLOOKUP($B390,'[1]Full Matrix'!$B$3:$BD$729,MATCH(C$2,'[1]Full Matrix'!$B$2:$BD$2,0),FALSE)),"",VLOOKUP($B390,'[1]Full Matrix'!$B$3:$BD$729,MATCH(C$2,'[1]Full Matrix'!$B$2:$BD$2,0),FALSE))</f>
        <v>MultiSync V984Q 98" SoC powered by RPi including MediaPlayer and CMS platform digital signage display.  Raspberry Pi SoC preinstalled, 500 nits, Anti-Glare Panel, Local Dimming, Cisco Certified Compatible Display, HDMI x3, DP 1.2 x 2/Out, OPS slot, 24/7 runtime, 3 year warranty, stand not included (ST-401)</v>
      </c>
      <c r="D390" s="15">
        <f>IF(ISERROR(VLOOKUP($B390,'[1]Full Matrix'!$B$3:$BD$729,MATCH(D$2,'[1]Full Matrix'!$B$2:$BD$2,0),FALSE)),"",VLOOKUP($B390,'[1]Full Matrix'!$B$3:$BD$729,MATCH(D$2,'[1]Full Matrix'!$B$2:$BD$2,0),FALSE))</f>
        <v>17068</v>
      </c>
    </row>
    <row r="391" spans="1:4" ht="58.8" thickBot="1" x14ac:dyDescent="0.35">
      <c r="A391" s="12" t="s">
        <v>373</v>
      </c>
      <c r="B391" s="23" t="s">
        <v>392</v>
      </c>
      <c r="C391" s="14" t="str">
        <f>IF(ISERROR(VLOOKUP($B391,'[1]Full Matrix'!$B$3:$BD$729,MATCH(C$2,'[1]Full Matrix'!$B$2:$BD$2,0),FALSE)),"",VLOOKUP($B391,'[1]Full Matrix'!$B$3:$BD$729,MATCH(C$2,'[1]Full Matrix'!$B$2:$BD$2,0),FALSE))</f>
        <v>MultiSync V984Q – 98” Direct LED LCD Public Display monitor with internal digital signage PC (OPS-TAA8R-PS), 3840 x 2160 (4K / UHD), 500 cd/m2, Anti-Glare Screen, HDMI In x3, DisplayPort In x2/Out, OPS and RPi Slot Capable, Local Dimming, Cisco Certified Compatible Display, 3 Year Commercial Warranty</v>
      </c>
      <c r="D391" s="15">
        <f>IF(ISERROR(VLOOKUP($B391,'[1]Full Matrix'!$B$3:$BD$729,MATCH(D$2,'[1]Full Matrix'!$B$2:$BD$2,0),FALSE)),"",VLOOKUP($B391,'[1]Full Matrix'!$B$3:$BD$729,MATCH(D$2,'[1]Full Matrix'!$B$2:$BD$2,0),FALSE))</f>
        <v>24330</v>
      </c>
    </row>
    <row r="392" spans="1:4" s="29" customFormat="1" ht="16.8" thickTop="1" thickBot="1" x14ac:dyDescent="0.3">
      <c r="A392" s="25" t="s">
        <v>393</v>
      </c>
      <c r="B392" s="26"/>
      <c r="C392" s="27"/>
      <c r="D392" s="28"/>
    </row>
    <row r="393" spans="1:4" ht="70.2" thickTop="1" x14ac:dyDescent="0.3">
      <c r="A393" s="12" t="s">
        <v>393</v>
      </c>
      <c r="B393" s="23" t="s">
        <v>394</v>
      </c>
      <c r="C393" s="16" t="str">
        <f>IF(ISERROR(VLOOKUP($B393,'[1]Full Matrix'!$B$3:$BD$729,MATCH(C$2,'[1]Full Matrix'!$B$2:$BD$2,0),FALSE)),"",VLOOKUP($B393,'[1]Full Matrix'!$B$3:$BD$729,MATCH(C$2,'[1]Full Matrix'!$B$2:$BD$2,0),FALSE))</f>
        <v>MultiSync P404  40" LED LCD Public Display Monitor 1920 x 1080 (FHD), 700 nits, Anti-Glare Panel,  HDMI 2.0 x2, DP 1.2 x 2/Out, OPS Slot, Rpi Compute Module Compatible, Integrated Media Player, LAN Daisy Chain, Integrated Speakers, Cisco Certified Compatible Display, 5 Year Warranty, stand not included (ST-401)  *NO LONGER ACCEPTING ORDERS*</v>
      </c>
      <c r="D393" s="15">
        <f>IF(ISERROR(VLOOKUP($B393,'[1]Full Matrix'!$B$3:$BD$729,MATCH(D$2,'[1]Full Matrix'!$B$2:$BD$2,0),FALSE)),"",VLOOKUP($B393,'[1]Full Matrix'!$B$3:$BD$729,MATCH(D$2,'[1]Full Matrix'!$B$2:$BD$2,0),FALSE))</f>
        <v>1649</v>
      </c>
    </row>
    <row r="394" spans="1:4" ht="81" x14ac:dyDescent="0.3">
      <c r="A394" s="12" t="s">
        <v>393</v>
      </c>
      <c r="B394" s="23" t="s">
        <v>395</v>
      </c>
      <c r="C394" s="16" t="str">
        <f>IF(ISERROR(VLOOKUP($B394,'[1]Full Matrix'!$B$3:$BD$729,MATCH(C$2,'[1]Full Matrix'!$B$2:$BD$2,0),FALSE)),"",VLOOKUP($B394,'[1]Full Matrix'!$B$3:$BD$729,MATCH(C$2,'[1]Full Matrix'!$B$2:$BD$2,0),FALSE))</f>
        <v>MultiSync P404  40" LED LCD Public Display Monitor with ATSC/NTSC Tuner bundle (OPS-TM01-BND), 1920 x 1080 (FHD), 700 nits, Anti-Glare Panel,  HDMI 2.0 x2, DP 1.2 x 2/Out, OPS (Reserved for OPS-TM01-BND) and RPi Compute Module Compatible, Integrated Media Player, LAN Daisy Chain, Integrated Speakers, Cisco Certified Compatible Display, 5 Year Warranty, stand not included (ST-401)  *NO LONGER ACCEPTING ORDERS*</v>
      </c>
      <c r="D394" s="15">
        <f>IF(ISERROR(VLOOKUP($B394,'[1]Full Matrix'!$B$3:$BD$729,MATCH(D$2,'[1]Full Matrix'!$B$2:$BD$2,0),FALSE)),"",VLOOKUP($B394,'[1]Full Matrix'!$B$3:$BD$729,MATCH(D$2,'[1]Full Matrix'!$B$2:$BD$2,0),FALSE))</f>
        <v>2068</v>
      </c>
    </row>
    <row r="395" spans="1:4" ht="103.8" x14ac:dyDescent="0.3">
      <c r="A395" s="12" t="s">
        <v>393</v>
      </c>
      <c r="B395" s="23" t="s">
        <v>396</v>
      </c>
      <c r="C395" s="14" t="str">
        <f>IF(ISERROR(VLOOKUP($B395,'[1]Full Matrix'!$B$3:$BD$729,MATCH(C$2,'[1]Full Matrix'!$B$2:$BD$2,0),FALSE)),"",VLOOKUP($B395,'[1]Full Matrix'!$B$3:$BD$729,MATCH(C$2,'[1]Full Matrix'!$B$2:$BD$2,0),FALSE))</f>
        <v>MultiSync P435 - 43” LED LCD Public Display Monitor, 3840 x 2160 (UHD), Wide Color Gamut, 24/7, 700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5 Year Commercial Warranty, Stand not included (ST-43M or ST-401) – Replacement unit for P404</v>
      </c>
      <c r="D395" s="15">
        <f>IF(ISERROR(VLOOKUP($B395,'[1]Full Matrix'!$B$3:$BD$729,MATCH(D$2,'[1]Full Matrix'!$B$2:$BD$2,0),FALSE)),"",VLOOKUP($B395,'[1]Full Matrix'!$B$3:$BD$729,MATCH(D$2,'[1]Full Matrix'!$B$2:$BD$2,0),FALSE))</f>
        <v>1999</v>
      </c>
    </row>
    <row r="396" spans="1:4" ht="92.4" x14ac:dyDescent="0.3">
      <c r="A396" s="12" t="s">
        <v>393</v>
      </c>
      <c r="B396" s="23" t="s">
        <v>397</v>
      </c>
      <c r="C396" s="14" t="str">
        <f>IF(ISERROR(VLOOKUP($B396,'[1]Full Matrix'!$B$3:$BD$729,MATCH(C$2,'[1]Full Matrix'!$B$2:$BD$2,0),FALSE)),"",VLOOKUP($B396,'[1]Full Matrix'!$B$3:$BD$729,MATCH(C$2,'[1]Full Matrix'!$B$2:$BD$2,0),FALSE))</f>
        <v>MultiSync P435 - 43” LED LCD Public Display Monitor, 3840 x 2160 (UHD), Wide Color Gamut, 24/7, 700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5 Year Commercial Warranty, Stand not included (ST-43M or ST-401)</v>
      </c>
      <c r="D396" s="15">
        <f>IF(ISERROR(VLOOKUP($B396,'[1]Full Matrix'!$B$3:$BD$729,MATCH(D$2,'[1]Full Matrix'!$B$2:$BD$2,0),FALSE)),"",VLOOKUP($B396,'[1]Full Matrix'!$B$3:$BD$729,MATCH(D$2,'[1]Full Matrix'!$B$2:$BD$2,0),FALSE))</f>
        <v>2250</v>
      </c>
    </row>
    <row r="397" spans="1:4" ht="92.4" x14ac:dyDescent="0.3">
      <c r="A397" s="12" t="s">
        <v>393</v>
      </c>
      <c r="B397" s="23" t="s">
        <v>398</v>
      </c>
      <c r="C397" s="14" t="str">
        <f>IF(ISERROR(VLOOKUP($B397,'[1]Full Matrix'!$B$3:$BD$729,MATCH(C$2,'[1]Full Matrix'!$B$2:$BD$2,0),FALSE)),"",VLOOKUP($B397,'[1]Full Matrix'!$B$3:$BD$729,MATCH(C$2,'[1]Full Matrix'!$B$2:$BD$2,0),FALSE))</f>
        <v>MultiSync P435 - 43” LED LCD Public Display Monitor, 3840 x 2160 (UHD), Wide Color Gamut, 24/7, 700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5 Year Commercial Warranty, Stand not included (ST-43M or ST-401)</v>
      </c>
      <c r="D397" s="15">
        <f>IF(ISERROR(VLOOKUP($B397,'[1]Full Matrix'!$B$3:$BD$729,MATCH(D$2,'[1]Full Matrix'!$B$2:$BD$2,0),FALSE)),"",VLOOKUP($B397,'[1]Full Matrix'!$B$3:$BD$729,MATCH(D$2,'[1]Full Matrix'!$B$2:$BD$2,0),FALSE))</f>
        <v>3258</v>
      </c>
    </row>
    <row r="398" spans="1:4" ht="69.599999999999994" x14ac:dyDescent="0.3">
      <c r="A398" s="12" t="s">
        <v>393</v>
      </c>
      <c r="B398" s="23" t="s">
        <v>399</v>
      </c>
      <c r="C398" s="16" t="str">
        <f>IF(ISERROR(VLOOKUP($B398,'[1]Full Matrix'!$B$3:$BD$729,MATCH(C$2,'[1]Full Matrix'!$B$2:$BD$2,0),FALSE)),"",VLOOKUP($B398,'[1]Full Matrix'!$B$3:$BD$729,MATCH(C$2,'[1]Full Matrix'!$B$2:$BD$2,0),FALSE))</f>
        <v>MultiSync P484  48" LED LCD Public Display Monitor 1920 x 1080 (FHD), 700 nits, Anti-Glare Panel,  HDMI 2.0 x2, DP 1.2 x 2/Out, OPS Slot, Rpi Compute Module Compatible, Integrated Media Player, LAN Daisy Chain, Integrated Speakers, Cisco Certified Compatible Display, 5 Year Warranty, stand not included (ST-401)  *NO LONGER ACCEPTING ORDERS*</v>
      </c>
      <c r="D398" s="15">
        <f>IF(ISERROR(VLOOKUP($B398,'[1]Full Matrix'!$B$3:$BD$729,MATCH(D$2,'[1]Full Matrix'!$B$2:$BD$2,0),FALSE)),"",VLOOKUP($B398,'[1]Full Matrix'!$B$3:$BD$729,MATCH(D$2,'[1]Full Matrix'!$B$2:$BD$2,0),FALSE))</f>
        <v>1999</v>
      </c>
    </row>
    <row r="399" spans="1:4" ht="81" x14ac:dyDescent="0.3">
      <c r="A399" s="12" t="s">
        <v>393</v>
      </c>
      <c r="B399" s="23" t="s">
        <v>400</v>
      </c>
      <c r="C399" s="16" t="str">
        <f>IF(ISERROR(VLOOKUP($B399,'[1]Full Matrix'!$B$3:$BD$729,MATCH(C$2,'[1]Full Matrix'!$B$2:$BD$2,0),FALSE)),"",VLOOKUP($B399,'[1]Full Matrix'!$B$3:$BD$729,MATCH(C$2,'[1]Full Matrix'!$B$2:$BD$2,0),FALSE))</f>
        <v>MultiSync P484  48" LED LCD Public Display Monitor with ATSC/NTSC Tuner bundle (OPS-TM01-BND), 1920 x 1080 (FHD), 700 nits, Anti-Glare Panel,  HDMI 2.0 x2, DP 1.2 x 2/Out, OPS (Reserved for OPS-TM01-BND) and RPi Compute Module Compatible, Integrated Media Player, LAN Daisy Chain, Integrated Speakers, Cisco Certified Compatible Display, 5 Year Warranty, stand not included (ST-401)  *NO LONGER ACCEPTING ORDERS*</v>
      </c>
      <c r="D399" s="15">
        <f>IF(ISERROR(VLOOKUP($B399,'[1]Full Matrix'!$B$3:$BD$729,MATCH(D$2,'[1]Full Matrix'!$B$2:$BD$2,0),FALSE)),"",VLOOKUP($B399,'[1]Full Matrix'!$B$3:$BD$729,MATCH(D$2,'[1]Full Matrix'!$B$2:$BD$2,0),FALSE))</f>
        <v>2418</v>
      </c>
    </row>
    <row r="400" spans="1:4" ht="103.8" x14ac:dyDescent="0.3">
      <c r="A400" s="12" t="s">
        <v>393</v>
      </c>
      <c r="B400" s="23" t="s">
        <v>401</v>
      </c>
      <c r="C400" s="14" t="str">
        <f>IF(ISERROR(VLOOKUP($B400,'[1]Full Matrix'!$B$3:$BD$729,MATCH(C$2,'[1]Full Matrix'!$B$2:$BD$2,0),FALSE)),"",VLOOKUP($B400,'[1]Full Matrix'!$B$3:$BD$729,MATCH(C$2,'[1]Full Matrix'!$B$2:$BD$2,0),FALSE))</f>
        <v>MultiSync P495 - 49” LED LCD Public Display Monitor, 3840 x 2160 (UHD), Wide Color Gamut, 24/7, 700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5 Year Commercial Warranty, Stand not included (ST-43M or ST-401) – Replacement unit for P484</v>
      </c>
      <c r="D400" s="15">
        <f>IF(ISERROR(VLOOKUP($B400,'[1]Full Matrix'!$B$3:$BD$729,MATCH(D$2,'[1]Full Matrix'!$B$2:$BD$2,0),FALSE)),"",VLOOKUP($B400,'[1]Full Matrix'!$B$3:$BD$729,MATCH(D$2,'[1]Full Matrix'!$B$2:$BD$2,0),FALSE))</f>
        <v>2399</v>
      </c>
    </row>
    <row r="401" spans="1:4" ht="92.4" x14ac:dyDescent="0.3">
      <c r="A401" s="12" t="s">
        <v>393</v>
      </c>
      <c r="B401" s="23" t="s">
        <v>402</v>
      </c>
      <c r="C401" s="14" t="str">
        <f>IF(ISERROR(VLOOKUP($B401,'[1]Full Matrix'!$B$3:$BD$729,MATCH(C$2,'[1]Full Matrix'!$B$2:$BD$2,0),FALSE)),"",VLOOKUP($B401,'[1]Full Matrix'!$B$3:$BD$729,MATCH(C$2,'[1]Full Matrix'!$B$2:$BD$2,0),FALSE))</f>
        <v xml:space="preserve">MultiSync P495 - 49” LED LCD Public Display Monitor, 3840 x 2160 (UHD), Wide Color Gamut, 24/7, 700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5 Year Commercial Warranty, Stand not included (ST-43M or ST-401) </v>
      </c>
      <c r="D401" s="15">
        <f>IF(ISERROR(VLOOKUP($B401,'[1]Full Matrix'!$B$3:$BD$729,MATCH(D$2,'[1]Full Matrix'!$B$2:$BD$2,0),FALSE)),"",VLOOKUP($B401,'[1]Full Matrix'!$B$3:$BD$729,MATCH(D$2,'[1]Full Matrix'!$B$2:$BD$2,0),FALSE))</f>
        <v>2650</v>
      </c>
    </row>
    <row r="402" spans="1:4" ht="92.4" x14ac:dyDescent="0.3">
      <c r="A402" s="12" t="s">
        <v>393</v>
      </c>
      <c r="B402" s="23" t="s">
        <v>403</v>
      </c>
      <c r="C402" s="14" t="str">
        <f>IF(ISERROR(VLOOKUP($B402,'[1]Full Matrix'!$B$3:$BD$729,MATCH(C$2,'[1]Full Matrix'!$B$2:$BD$2,0),FALSE)),"",VLOOKUP($B402,'[1]Full Matrix'!$B$3:$BD$729,MATCH(C$2,'[1]Full Matrix'!$B$2:$BD$2,0),FALSE))</f>
        <v>MultiSync P495 - 49” LED LCD Public Display Monitor, 3840 x 2160 (UHD), Wide Color Gamut, 24/7, 700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5 Year Commercial Warranty, Stand not included (ST-43M or ST-401)</v>
      </c>
      <c r="D402" s="15">
        <f>IF(ISERROR(VLOOKUP($B402,'[1]Full Matrix'!$B$3:$BD$729,MATCH(D$2,'[1]Full Matrix'!$B$2:$BD$2,0),FALSE)),"",VLOOKUP($B402,'[1]Full Matrix'!$B$3:$BD$729,MATCH(D$2,'[1]Full Matrix'!$B$2:$BD$2,0),FALSE))</f>
        <v>3658</v>
      </c>
    </row>
    <row r="403" spans="1:4" ht="69.599999999999994" x14ac:dyDescent="0.3">
      <c r="A403" s="12" t="s">
        <v>393</v>
      </c>
      <c r="B403" s="23" t="s">
        <v>404</v>
      </c>
      <c r="C403" s="14" t="str">
        <f>IF(ISERROR(VLOOKUP($B403,'[1]Full Matrix'!$B$3:$BD$729,MATCH(C$2,'[1]Full Matrix'!$B$2:$BD$2,0),FALSE)),"",VLOOKUP($B403,'[1]Full Matrix'!$B$3:$BD$729,MATCH(C$2,'[1]Full Matrix'!$B$2:$BD$2,0),FALSE))</f>
        <v>MultiSync P554  55" LED LCD Public Display Monitor 1920 x 1080 (FHD), 700 nits, Anti-Glare Panel,  HDMI 2.0 x2, DP 1.2 x 2/Out, OPS Slot, Rpi Compute Module Compatible, Integrated Media Player, LAN Daisy Chain, Integrated Speakers, Cisco Certified Compatible Display, 5 Year Warranty, stand not included (ST-401) - No Longer Accepting Orders</v>
      </c>
      <c r="D403" s="15">
        <f>IF(ISERROR(VLOOKUP($B403,'[1]Full Matrix'!$B$3:$BD$729,MATCH(D$2,'[1]Full Matrix'!$B$2:$BD$2,0),FALSE)),"",VLOOKUP($B403,'[1]Full Matrix'!$B$3:$BD$729,MATCH(D$2,'[1]Full Matrix'!$B$2:$BD$2,0),FALSE))</f>
        <v>3999</v>
      </c>
    </row>
    <row r="404" spans="1:4" ht="103.8" x14ac:dyDescent="0.3">
      <c r="A404" s="12" t="s">
        <v>393</v>
      </c>
      <c r="B404" s="23" t="s">
        <v>405</v>
      </c>
      <c r="C404" s="14" t="str">
        <f>IF(ISERROR(VLOOKUP($B404,'[1]Full Matrix'!$B$3:$BD$729,MATCH(C$2,'[1]Full Matrix'!$B$2:$BD$2,0),FALSE)),"",VLOOKUP($B404,'[1]Full Matrix'!$B$3:$BD$729,MATCH(C$2,'[1]Full Matrix'!$B$2:$BD$2,0),FALSE))</f>
        <v xml:space="preserve">MultiSync P555 - 55” LED LCD Public Display Monitor, 3840 x 2160 (UHD), Wide Color Gamut, 24/7, 700 cd/m2, Landscape/Portrait, HDMI In x2/Out, DisplayPort In x2/Out (SST/MST), Audio Mini-Jack Out, Full Bidirectional Control through RS232C and LAN In/Out, Accepts Intel® Smart Display Module Small, Large or Raspberry Pi Compute Module 4 (requires separate MPi4E accessory), Integrated Audio Amplifier, Full Input Detect Functionality, USB Hub, Metal Chassis, 5 Year Commercial Warranty, Stand not included (ST-43M or ST-401) – Replacement unit for P554 </v>
      </c>
      <c r="D404" s="15">
        <f>IF(ISERROR(VLOOKUP($B404,'[1]Full Matrix'!$B$3:$BD$729,MATCH(D$2,'[1]Full Matrix'!$B$2:$BD$2,0),FALSE)),"",VLOOKUP($B404,'[1]Full Matrix'!$B$3:$BD$729,MATCH(D$2,'[1]Full Matrix'!$B$2:$BD$2,0),FALSE))</f>
        <v>3999</v>
      </c>
    </row>
    <row r="405" spans="1:4" ht="92.4" x14ac:dyDescent="0.3">
      <c r="A405" s="12" t="s">
        <v>393</v>
      </c>
      <c r="B405" s="23" t="s">
        <v>406</v>
      </c>
      <c r="C405" s="14" t="str">
        <f>IF(ISERROR(VLOOKUP($B405,'[1]Full Matrix'!$B$3:$BD$729,MATCH(C$2,'[1]Full Matrix'!$B$2:$BD$2,0),FALSE)),"",VLOOKUP($B405,'[1]Full Matrix'!$B$3:$BD$729,MATCH(C$2,'[1]Full Matrix'!$B$2:$BD$2,0),FALSE))</f>
        <v>MultiSync P555 - 55” LED LCD Public Display Monitor, 3840 x 2160 (UHD), Wide Color Gamut, 24/7, 700 cd/m2, Landscape/Portrait, HDMI In x2/Out, DisplayPort In x2/Out (SST/MST), Audio Mini-Jack Out, Full Bidirectional Control through RS232C and LAN In/Out, includes the NEC MediaPlayer on the installed Raspberry Pi Compute Module 4 SoC, Accepts Intel® Smart Display Module - Small, Integrated Audio Amplifier, Full Input Detect Functionality, USB Hub, Metal Chassis, 5 Year Commercial Warranty, Stand not included (ST-43M or ST-401)</v>
      </c>
      <c r="D405" s="15">
        <f>IF(ISERROR(VLOOKUP($B405,'[1]Full Matrix'!$B$3:$BD$729,MATCH(D$2,'[1]Full Matrix'!$B$2:$BD$2,0),FALSE)),"",VLOOKUP($B405,'[1]Full Matrix'!$B$3:$BD$729,MATCH(D$2,'[1]Full Matrix'!$B$2:$BD$2,0),FALSE))</f>
        <v>4250</v>
      </c>
    </row>
    <row r="406" spans="1:4" ht="93" thickBot="1" x14ac:dyDescent="0.35">
      <c r="A406" s="12" t="s">
        <v>393</v>
      </c>
      <c r="B406" s="23" t="s">
        <v>407</v>
      </c>
      <c r="C406" s="14" t="str">
        <f>IF(ISERROR(VLOOKUP($B406,'[1]Full Matrix'!$B$3:$BD$729,MATCH(C$2,'[1]Full Matrix'!$B$2:$BD$2,0),FALSE)),"",VLOOKUP($B406,'[1]Full Matrix'!$B$3:$BD$729,MATCH(C$2,'[1]Full Matrix'!$B$2:$BD$2,0),FALSE))</f>
        <v xml:space="preserve">MultiSync P555 - 55” LED LCD Public Display Monitor, 3840 x 2160 (UHD), Wide Color Gamut, 24/7, 700 cd/m2, Landscape/Portrait, HDMI In x2/Out, DisplayPort In x2/Out (SST/MST), Audio Mini-Jack Out, Full Bidirectional Control through RS232C and LAN In/Out, Intel Smart Display Module - Large PC with Intel Celeron installed (SDM-VICW-IS), Integrated Audio Amplifier, Full Input Detect Functionality, USB Hub, Metal Chassis, 5 Year Commercial Warranty, Stand not included (ST-43M or ST-401) </v>
      </c>
      <c r="D406" s="15">
        <f>IF(ISERROR(VLOOKUP($B406,'[1]Full Matrix'!$B$3:$BD$729,MATCH(D$2,'[1]Full Matrix'!$B$2:$BD$2,0),FALSE)),"",VLOOKUP($B406,'[1]Full Matrix'!$B$3:$BD$729,MATCH(D$2,'[1]Full Matrix'!$B$2:$BD$2,0),FALSE))</f>
        <v>5258</v>
      </c>
    </row>
    <row r="407" spans="1:4" s="29" customFormat="1" ht="16.8" thickTop="1" thickBot="1" x14ac:dyDescent="0.3">
      <c r="A407" s="25" t="s">
        <v>408</v>
      </c>
      <c r="B407" s="26"/>
      <c r="C407" s="27"/>
      <c r="D407" s="28"/>
    </row>
    <row r="408" spans="1:4" ht="70.2" thickTop="1" x14ac:dyDescent="0.3">
      <c r="A408" s="12" t="s">
        <v>408</v>
      </c>
      <c r="B408" s="23" t="s">
        <v>409</v>
      </c>
      <c r="C408" s="14" t="str">
        <f>IF(ISERROR(VLOOKUP($B408,'[1]Full Matrix'!$B$3:$BD$729,MATCH(C$2,'[1]Full Matrix'!$B$2:$BD$2,0),FALSE)),"",VLOOKUP($B408,'[1]Full Matrix'!$B$3:$BD$729,MATCH(C$2,'[1]Full Matrix'!$B$2:$BD$2,0),FALSE))</f>
        <v>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*LIMITED AVAILABILITY*</v>
      </c>
      <c r="D408" s="15">
        <f>IF(ISERROR(VLOOKUP($B408,'[1]Full Matrix'!$B$3:$BD$729,MATCH(D$2,'[1]Full Matrix'!$B$2:$BD$2,0),FALSE)),"",VLOOKUP($B408,'[1]Full Matrix'!$B$3:$BD$729,MATCH(D$2,'[1]Full Matrix'!$B$2:$BD$2,0),FALSE))</f>
        <v>7499</v>
      </c>
    </row>
    <row r="409" spans="1:4" ht="81.599999999999994" thickBot="1" x14ac:dyDescent="0.35">
      <c r="A409" s="12" t="s">
        <v>408</v>
      </c>
      <c r="B409" s="23" t="s">
        <v>410</v>
      </c>
      <c r="C409" s="14" t="str">
        <f>IF(ISERROR(VLOOKUP($B409,'[1]Full Matrix'!$B$3:$BD$729,MATCH(C$2,'[1]Full Matrix'!$B$2:$BD$2,0),FALSE)),"",VLOOKUP($B409,'[1]Full Matrix'!$B$3:$BD$729,MATCH(C$2,'[1]Full Matrix'!$B$2:$BD$2,0),FALSE))</f>
        <v>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*Limited Availability*</v>
      </c>
      <c r="D409" s="15">
        <f>IF(ISERROR(VLOOKUP($B409,'[1]Full Matrix'!$B$3:$BD$729,MATCH(D$2,'[1]Full Matrix'!$B$2:$BD$2,0),FALSE)),"",VLOOKUP($B409,'[1]Full Matrix'!$B$3:$BD$729,MATCH(D$2,'[1]Full Matrix'!$B$2:$BD$2,0),FALSE))</f>
        <v>14999</v>
      </c>
    </row>
    <row r="410" spans="1:4" s="29" customFormat="1" ht="16.8" thickTop="1" thickBot="1" x14ac:dyDescent="0.3">
      <c r="A410" s="25" t="s">
        <v>411</v>
      </c>
      <c r="B410" s="26"/>
      <c r="C410" s="27"/>
      <c r="D410" s="28"/>
    </row>
    <row r="411" spans="1:4" ht="93" thickTop="1" x14ac:dyDescent="0.3">
      <c r="A411" s="12" t="s">
        <v>411</v>
      </c>
      <c r="B411" s="23" t="s">
        <v>412</v>
      </c>
      <c r="C411" s="14" t="str">
        <f>IF(ISERROR(VLOOKUP($B411,'[1]Full Matrix'!$B$3:$BD$729,MATCH(C$2,'[1]Full Matrix'!$B$2:$BD$2,0),FALSE)),"",VLOOKUP($B411,'[1]Full Matrix'!$B$3:$BD$729,MATCH(C$2,'[1]Full Matrix'!$B$2:$BD$2,0),FALSE))</f>
        <v>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v>
      </c>
      <c r="D411" s="15">
        <f>IF(ISERROR(VLOOKUP($B411,'[1]Full Matrix'!$B$3:$BD$729,MATCH(D$2,'[1]Full Matrix'!$B$2:$BD$2,0),FALSE)),"",VLOOKUP($B411,'[1]Full Matrix'!$B$3:$BD$729,MATCH(D$2,'[1]Full Matrix'!$B$2:$BD$2,0),FALSE))</f>
        <v>5999</v>
      </c>
    </row>
    <row r="412" spans="1:4" ht="92.4" x14ac:dyDescent="0.3">
      <c r="A412" s="12" t="s">
        <v>411</v>
      </c>
      <c r="B412" s="23" t="s">
        <v>413</v>
      </c>
      <c r="C412" s="16" t="str">
        <f>IF(ISERROR(VLOOKUP($B412,'[1]Full Matrix'!$B$3:$BD$729,MATCH(C$2,'[1]Full Matrix'!$B$2:$BD$2,0),FALSE)),"",VLOOKUP($B412,'[1]Full Matrix'!$B$3:$BD$729,MATCH(C$2,'[1]Full Matrix'!$B$2:$BD$2,0),FALSE))</f>
        <v>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 *Limited Availability*</v>
      </c>
      <c r="D412" s="15">
        <f>IF(ISERROR(VLOOKUP($B412,'[1]Full Matrix'!$B$3:$BD$729,MATCH(D$2,'[1]Full Matrix'!$B$2:$BD$2,0),FALSE)),"",VLOOKUP($B412,'[1]Full Matrix'!$B$3:$BD$729,MATCH(D$2,'[1]Full Matrix'!$B$2:$BD$2,0),FALSE))</f>
        <v>4699</v>
      </c>
    </row>
    <row r="413" spans="1:4" ht="81" x14ac:dyDescent="0.3">
      <c r="A413" s="12" t="s">
        <v>411</v>
      </c>
      <c r="B413" s="23" t="s">
        <v>414</v>
      </c>
      <c r="C413" s="14" t="str">
        <f>IF(ISERROR(VLOOKUP($B413,'[1]Full Matrix'!$B$3:$BD$729,MATCH(C$2,'[1]Full Matrix'!$B$2:$BD$2,0),FALSE)),"",VLOOKUP($B413,'[1]Full Matrix'!$B$3:$BD$729,MATCH(C$2,'[1]Full Matrix'!$B$2:$BD$2,0),FALSE))</f>
        <v>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
      <c r="D413" s="15">
        <f>IF(ISERROR(VLOOKUP($B413,'[1]Full Matrix'!$B$3:$BD$729,MATCH(D$2,'[1]Full Matrix'!$B$2:$BD$2,0),FALSE)),"",VLOOKUP($B413,'[1]Full Matrix'!$B$3:$BD$729,MATCH(D$2,'[1]Full Matrix'!$B$2:$BD$2,0),FALSE))</f>
        <v>6399</v>
      </c>
    </row>
    <row r="414" spans="1:4" ht="92.4" x14ac:dyDescent="0.3">
      <c r="A414" s="12" t="s">
        <v>411</v>
      </c>
      <c r="B414" s="23" t="s">
        <v>415</v>
      </c>
      <c r="C414" s="14" t="str">
        <f>IF(ISERROR(VLOOKUP($B414,'[1]Full Matrix'!$B$3:$BD$729,MATCH(C$2,'[1]Full Matrix'!$B$2:$BD$2,0),FALSE)),"",VLOOKUP($B414,'[1]Full Matrix'!$B$3:$BD$729,MATCH(C$2,'[1]Full Matrix'!$B$2:$BD$2,0),FALSE))</f>
        <v>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v>
      </c>
      <c r="D414" s="15">
        <f>IF(ISERROR(VLOOKUP($B414,'[1]Full Matrix'!$B$3:$BD$729,MATCH(D$2,'[1]Full Matrix'!$B$2:$BD$2,0),FALSE)),"",VLOOKUP($B414,'[1]Full Matrix'!$B$3:$BD$729,MATCH(D$2,'[1]Full Matrix'!$B$2:$BD$2,0),FALSE))</f>
        <v>9399</v>
      </c>
    </row>
    <row r="415" spans="1:4" ht="92.4" x14ac:dyDescent="0.3">
      <c r="A415" s="12" t="s">
        <v>411</v>
      </c>
      <c r="B415" s="23" t="s">
        <v>416</v>
      </c>
      <c r="C415" s="14" t="str">
        <f>IF(ISERROR(VLOOKUP($B415,'[1]Full Matrix'!$B$3:$BD$729,MATCH(C$2,'[1]Full Matrix'!$B$2:$BD$2,0),FALSE)),"",VLOOKUP($B415,'[1]Full Matrix'!$B$3:$BD$729,MATCH(C$2,'[1]Full Matrix'!$B$2:$BD$2,0),FALSE))</f>
        <v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v>
      </c>
      <c r="D415" s="15">
        <f>IF(ISERROR(VLOOKUP($B415,'[1]Full Matrix'!$B$3:$BD$729,MATCH(D$2,'[1]Full Matrix'!$B$2:$BD$2,0),FALSE)),"",VLOOKUP($B415,'[1]Full Matrix'!$B$3:$BD$729,MATCH(D$2,'[1]Full Matrix'!$B$2:$BD$2,0),FALSE))</f>
        <v>6999</v>
      </c>
    </row>
    <row r="416" spans="1:4" ht="103.8" x14ac:dyDescent="0.3">
      <c r="A416" s="12" t="s">
        <v>411</v>
      </c>
      <c r="B416" s="23" t="s">
        <v>417</v>
      </c>
      <c r="C416" s="14" t="str">
        <f>IF(ISERROR(VLOOKUP($B416,'[1]Full Matrix'!$B$3:$BD$729,MATCH(C$2,'[1]Full Matrix'!$B$2:$BD$2,0),FALSE)),"",VLOOKUP($B416,'[1]Full Matrix'!$B$3:$BD$729,MATCH(C$2,'[1]Full Matrix'!$B$2:$BD$2,0),FALSE))</f>
        <v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v>
      </c>
      <c r="D416" s="15">
        <f>IF(ISERROR(VLOOKUP($B416,'[1]Full Matrix'!$B$3:$BD$729,MATCH(D$2,'[1]Full Matrix'!$B$2:$BD$2,0),FALSE)),"",VLOOKUP($B416,'[1]Full Matrix'!$B$3:$BD$729,MATCH(D$2,'[1]Full Matrix'!$B$2:$BD$2,0),FALSE))</f>
        <v>9999</v>
      </c>
    </row>
    <row r="417" spans="1:4" ht="104.4" thickBot="1" x14ac:dyDescent="0.35">
      <c r="A417" s="12" t="s">
        <v>411</v>
      </c>
      <c r="B417" s="23" t="s">
        <v>418</v>
      </c>
      <c r="C417" s="14" t="str">
        <f>IF(ISERROR(VLOOKUP($B417,'[1]Full Matrix'!$B$3:$BD$729,MATCH(C$2,'[1]Full Matrix'!$B$2:$BD$2,0),FALSE)),"",VLOOKUP($B417,'[1]Full Matrix'!$B$3:$BD$729,MATCH(C$2,'[1]Full Matrix'!$B$2:$BD$2,0),FALSE))</f>
        <v>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v>
      </c>
      <c r="D417" s="15">
        <f>IF(ISERROR(VLOOKUP($B417,'[1]Full Matrix'!$B$3:$BD$729,MATCH(D$2,'[1]Full Matrix'!$B$2:$BD$2,0),FALSE)),"",VLOOKUP($B417,'[1]Full Matrix'!$B$3:$BD$729,MATCH(D$2,'[1]Full Matrix'!$B$2:$BD$2,0),FALSE))</f>
        <v>7499</v>
      </c>
    </row>
    <row r="418" spans="1:4" s="29" customFormat="1" ht="16.8" thickTop="1" thickBot="1" x14ac:dyDescent="0.3">
      <c r="A418" s="25" t="s">
        <v>419</v>
      </c>
      <c r="B418" s="26"/>
      <c r="C418" s="27"/>
      <c r="D418" s="28"/>
    </row>
    <row r="419" spans="1:4" ht="36.6" thickTop="1" thickBot="1" x14ac:dyDescent="0.35">
      <c r="A419" s="12" t="s">
        <v>419</v>
      </c>
      <c r="B419" s="23" t="s">
        <v>420</v>
      </c>
      <c r="C419" s="14" t="str">
        <f>IF(ISERROR(VLOOKUP($B419,'[1]Full Matrix'!$B$3:$BD$729,MATCH(C$2,'[1]Full Matrix'!$B$2:$BD$2,0),FALSE)),"",VLOOKUP($B419,'[1]Full Matrix'!$B$3:$BD$729,MATCH(C$2,'[1]Full Matrix'!$B$2:$BD$2,0),FALSE))</f>
        <v>BT421, 42” 16:4 aspect ratio stretch type LCD display, VA glass, 700 cd/m2, 44% haze, 1920 x 480 native resolution, DVI-D x2 / Out, LAN or RS232C Control, Landscape/Portrait, 3 year warranty</v>
      </c>
      <c r="D419" s="15">
        <f>IF(ISERROR(VLOOKUP($B419,'[1]Full Matrix'!$B$3:$BD$729,MATCH(D$2,'[1]Full Matrix'!$B$2:$BD$2,0),FALSE)),"",VLOOKUP($B419,'[1]Full Matrix'!$B$3:$BD$729,MATCH(D$2,'[1]Full Matrix'!$B$2:$BD$2,0),FALSE))</f>
        <v>3599</v>
      </c>
    </row>
    <row r="420" spans="1:4" s="29" customFormat="1" ht="16.8" thickTop="1" thickBot="1" x14ac:dyDescent="0.3">
      <c r="A420" s="25" t="s">
        <v>284</v>
      </c>
      <c r="B420" s="26"/>
      <c r="C420" s="27"/>
      <c r="D420" s="28"/>
    </row>
    <row r="421" spans="1:4" ht="58.8" thickTop="1" x14ac:dyDescent="0.3">
      <c r="A421" s="12" t="s">
        <v>284</v>
      </c>
      <c r="B421" s="23" t="s">
        <v>421</v>
      </c>
      <c r="C421" s="14" t="str">
        <f>IF(ISERROR(VLOOKUP($B421,'[1]Full Matrix'!$B$3:$BD$729,MATCH(C$2,'[1]Full Matrix'!$B$2:$BD$2,0),FALSE)),"",VLOOKUP($B421,'[1]Full Matrix'!$B$3:$BD$729,MATCH(C$2,'[1]Full Matrix'!$B$2:$BD$2,0),FALSE))</f>
        <v xml:space="preserve">Qty 4 -  UN462A bundled with four ONSTEMN-3Y-15, Qty 4 - 3M DP cables,  25ft cat5e patch cable,  serviceable- fully adjustable mounting system that supports landscape and portrait orientation, SurgeX power conditioner, Overframe Bezel Kit, KT-LFD-CC2 Color Calibration Kit, IR/Remote Kit. </v>
      </c>
      <c r="D421" s="15">
        <f>IF(ISERROR(VLOOKUP($B421,'[1]Full Matrix'!$B$3:$BD$729,MATCH(D$2,'[1]Full Matrix'!$B$2:$BD$2,0),FALSE)),"",VLOOKUP($B421,'[1]Full Matrix'!$B$3:$BD$729,MATCH(D$2,'[1]Full Matrix'!$B$2:$BD$2,0),FALSE))</f>
        <v>20899</v>
      </c>
    </row>
    <row r="422" spans="1:4" ht="58.2" x14ac:dyDescent="0.3">
      <c r="A422" s="12" t="s">
        <v>284</v>
      </c>
      <c r="B422" s="23" t="s">
        <v>422</v>
      </c>
      <c r="C422" s="14" t="str">
        <f>IF(ISERROR(VLOOKUP($B422,'[1]Full Matrix'!$B$3:$BD$729,MATCH(C$2,'[1]Full Matrix'!$B$2:$BD$2,0),FALSE)),"",VLOOKUP($B422,'[1]Full Matrix'!$B$3:$BD$729,MATCH(C$2,'[1]Full Matrix'!$B$2:$BD$2,0),FALSE))</f>
        <v xml:space="preserve">Qty 9 - UN462A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
      <c r="D422" s="15">
        <f>IF(ISERROR(VLOOKUP($B422,'[1]Full Matrix'!$B$3:$BD$729,MATCH(D$2,'[1]Full Matrix'!$B$2:$BD$2,0),FALSE)),"",VLOOKUP($B422,'[1]Full Matrix'!$B$3:$BD$729,MATCH(D$2,'[1]Full Matrix'!$B$2:$BD$2,0),FALSE))</f>
        <v>46599</v>
      </c>
    </row>
    <row r="423" spans="1:4" ht="58.2" x14ac:dyDescent="0.3">
      <c r="A423" s="12" t="s">
        <v>284</v>
      </c>
      <c r="B423" s="23" t="s">
        <v>423</v>
      </c>
      <c r="C423" s="16" t="str">
        <f>IF(ISERROR(VLOOKUP($B423,'[1]Full Matrix'!$B$3:$BD$729,MATCH(C$2,'[1]Full Matrix'!$B$2:$BD$2,0),FALSE)),"",VLOOKUP($B423,'[1]Full Matrix'!$B$3:$BD$729,MATCH(C$2,'[1]Full Matrix'!$B$2:$BD$2,0),FALSE))</f>
        <v>Qty 4 -  UN462VA bundled with four ONSTEMN-3Y-15, Qty 4 - 3M DP cables,  25ft cat5e patch cable, serviceable- fully adjustable mounting system that supports landscape and portrait orientation, SurgeX power conditioner, Overframe Bezel Kit, KT-LFD-CC2 Color Calibration Kit, IR/Remote Kit. *Limited Availability*</v>
      </c>
      <c r="D423" s="15">
        <f>IF(ISERROR(VLOOKUP($B423,'[1]Full Matrix'!$B$3:$BD$729,MATCH(D$2,'[1]Full Matrix'!$B$2:$BD$2,0),FALSE)),"",VLOOKUP($B423,'[1]Full Matrix'!$B$3:$BD$729,MATCH(D$2,'[1]Full Matrix'!$B$2:$BD$2,0),FALSE))</f>
        <v>17399</v>
      </c>
    </row>
    <row r="424" spans="1:4" ht="58.2" x14ac:dyDescent="0.3">
      <c r="A424" s="12" t="s">
        <v>284</v>
      </c>
      <c r="B424" s="23" t="s">
        <v>424</v>
      </c>
      <c r="C424" s="16" t="str">
        <f>IF(ISERROR(VLOOKUP($B424,'[1]Full Matrix'!$B$3:$BD$729,MATCH(C$2,'[1]Full Matrix'!$B$2:$BD$2,0),FALSE)),"",VLOOKUP($B424,'[1]Full Matrix'!$B$3:$BD$729,MATCH(C$2,'[1]Full Matrix'!$B$2:$BD$2,0),FALSE))</f>
        <v>Qty 9 - UN462VA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*Limited Availability*</v>
      </c>
      <c r="D424" s="15">
        <f>IF(ISERROR(VLOOKUP($B424,'[1]Full Matrix'!$B$3:$BD$729,MATCH(D$2,'[1]Full Matrix'!$B$2:$BD$2,0),FALSE)),"",VLOOKUP($B424,'[1]Full Matrix'!$B$3:$BD$729,MATCH(D$2,'[1]Full Matrix'!$B$2:$BD$2,0),FALSE))</f>
        <v>38799</v>
      </c>
    </row>
    <row r="425" spans="1:4" ht="58.2" x14ac:dyDescent="0.3">
      <c r="A425" s="12" t="s">
        <v>284</v>
      </c>
      <c r="B425" s="23" t="s">
        <v>425</v>
      </c>
      <c r="C425" s="14" t="str">
        <f>IF(ISERROR(VLOOKUP($B425,'[1]Full Matrix'!$B$3:$BD$729,MATCH(C$2,'[1]Full Matrix'!$B$2:$BD$2,0),FALSE)),"",VLOOKUP($B425,'[1]Full Matrix'!$B$3:$BD$729,MATCH(C$2,'[1]Full Matrix'!$B$2:$BD$2,0),FALSE))</f>
        <v xml:space="preserve">Qty 4 -  UN492S bundled with four ONSTEMN-3Y-15, Qty 4 - 3M DP cables,  25ft cat5e patch cable, serviceable- fully adjustable mounting system that supports landscape and portrait orientation, SurgeX power conditioner, Overframe Bezel Kit, KT-LFD-CC2 Color Calibration Kit, IR/Remote Kit. </v>
      </c>
      <c r="D425" s="15">
        <f>IF(ISERROR(VLOOKUP($B425,'[1]Full Matrix'!$B$3:$BD$729,MATCH(D$2,'[1]Full Matrix'!$B$2:$BD$2,0),FALSE)),"",VLOOKUP($B425,'[1]Full Matrix'!$B$3:$BD$729,MATCH(D$2,'[1]Full Matrix'!$B$2:$BD$2,0),FALSE))</f>
        <v>26899</v>
      </c>
    </row>
    <row r="426" spans="1:4" ht="58.2" x14ac:dyDescent="0.3">
      <c r="A426" s="12" t="s">
        <v>284</v>
      </c>
      <c r="B426" s="23" t="s">
        <v>426</v>
      </c>
      <c r="C426" s="14" t="str">
        <f>IF(ISERROR(VLOOKUP($B426,'[1]Full Matrix'!$B$3:$BD$729,MATCH(C$2,'[1]Full Matrix'!$B$2:$BD$2,0),FALSE)),"",VLOOKUP($B426,'[1]Full Matrix'!$B$3:$BD$729,MATCH(C$2,'[1]Full Matrix'!$B$2:$BD$2,0),FALSE))</f>
        <v xml:space="preserve">Qty 9 - UN492S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
      <c r="D426" s="15">
        <f>IF(ISERROR(VLOOKUP($B426,'[1]Full Matrix'!$B$3:$BD$729,MATCH(D$2,'[1]Full Matrix'!$B$2:$BD$2,0),FALSE)),"",VLOOKUP($B426,'[1]Full Matrix'!$B$3:$BD$729,MATCH(D$2,'[1]Full Matrix'!$B$2:$BD$2,0),FALSE))</f>
        <v>59999</v>
      </c>
    </row>
    <row r="427" spans="1:4" ht="46.8" x14ac:dyDescent="0.3">
      <c r="A427" s="12" t="s">
        <v>284</v>
      </c>
      <c r="B427" s="23" t="s">
        <v>427</v>
      </c>
      <c r="C427" s="14" t="str">
        <f>IF(ISERROR(VLOOKUP($B427,'[1]Full Matrix'!$B$3:$BD$729,MATCH(C$2,'[1]Full Matrix'!$B$2:$BD$2,0),FALSE)),"",VLOOKUP($B427,'[1]Full Matrix'!$B$3:$BD$729,MATCH(C$2,'[1]Full Matrix'!$B$2:$BD$2,0),FALSE))</f>
        <v>Qty 4 - UN552V bundled with four ONSTEMN-3Y-15 warranties, 25ft cat5e patch cable,  2 x 2 pull-out fully adjustable mounting system, Qty 2 - SurgeX four port power conditioners, Overframe Bezel Kit, Color Calibration Kit, IR/Remote Kit, FREE Standard Ground Freight.</v>
      </c>
      <c r="D427" s="15">
        <f>IF(ISERROR(VLOOKUP($B427,'[1]Full Matrix'!$B$3:$BD$729,MATCH(D$2,'[1]Full Matrix'!$B$2:$BD$2,0),FALSE)),"",VLOOKUP($B427,'[1]Full Matrix'!$B$3:$BD$729,MATCH(D$2,'[1]Full Matrix'!$B$2:$BD$2,0),FALSE))</f>
        <v>33359</v>
      </c>
    </row>
    <row r="428" spans="1:4" ht="46.8" x14ac:dyDescent="0.3">
      <c r="A428" s="12" t="s">
        <v>284</v>
      </c>
      <c r="B428" s="23" t="s">
        <v>428</v>
      </c>
      <c r="C428" s="14" t="str">
        <f>IF(ISERROR(VLOOKUP($B428,'[1]Full Matrix'!$B$3:$BD$729,MATCH(C$2,'[1]Full Matrix'!$B$2:$BD$2,0),FALSE)),"",VLOOKUP($B428,'[1]Full Matrix'!$B$3:$BD$729,MATCH(C$2,'[1]Full Matrix'!$B$2:$BD$2,0),FALSE))</f>
        <v>Qty 9 - UN552V bundled with nine ONSTEMN-3Y-15 warranties, 25ft cat5e patch cable,  3 x 3 pull-out fully adjustable mounting system, Qty 3 - SurgeX four port power conditioners, Overframe Bezel Kit, Color Calibration Kit, IR/Remote Kit, FREE Standard Ground Freight.</v>
      </c>
      <c r="D428" s="15">
        <f>IF(ISERROR(VLOOKUP($B428,'[1]Full Matrix'!$B$3:$BD$729,MATCH(D$2,'[1]Full Matrix'!$B$2:$BD$2,0),FALSE)),"",VLOOKUP($B428,'[1]Full Matrix'!$B$3:$BD$729,MATCH(D$2,'[1]Full Matrix'!$B$2:$BD$2,0),FALSE))</f>
        <v>75059</v>
      </c>
    </row>
    <row r="429" spans="1:4" ht="46.8" x14ac:dyDescent="0.3">
      <c r="A429" s="12" t="s">
        <v>284</v>
      </c>
      <c r="B429" s="23" t="s">
        <v>429</v>
      </c>
      <c r="C429" s="14" t="str">
        <f>IF(ISERROR(VLOOKUP($B429,'[1]Full Matrix'!$B$3:$BD$729,MATCH(C$2,'[1]Full Matrix'!$B$2:$BD$2,0),FALSE)),"",VLOOKUP($B429,'[1]Full Matrix'!$B$3:$BD$729,MATCH(C$2,'[1]Full Matrix'!$B$2:$BD$2,0),FALSE))</f>
        <v>Qty 4 - UN552 bundled with four ONSTEMN-3Y-16 warranties, 25ft cat5e patch cable,  2 x 2 pull-out fully adjustable mounting system, Qty 2 - SurgeX four port power conditioners, Overframe Bezel Kit, Color Calibration Kit, IR/Remote Kit, FREE Standard Ground Freight.</v>
      </c>
      <c r="D429" s="15">
        <f>IF(ISERROR(VLOOKUP($B429,'[1]Full Matrix'!$B$3:$BD$729,MATCH(D$2,'[1]Full Matrix'!$B$2:$BD$2,0),FALSE)),"",VLOOKUP($B429,'[1]Full Matrix'!$B$3:$BD$729,MATCH(D$2,'[1]Full Matrix'!$B$2:$BD$2,0),FALSE))</f>
        <v>36299</v>
      </c>
    </row>
    <row r="430" spans="1:4" ht="46.8" x14ac:dyDescent="0.3">
      <c r="A430" s="12" t="s">
        <v>284</v>
      </c>
      <c r="B430" s="23" t="s">
        <v>430</v>
      </c>
      <c r="C430" s="14" t="str">
        <f>IF(ISERROR(VLOOKUP($B430,'[1]Full Matrix'!$B$3:$BD$729,MATCH(C$2,'[1]Full Matrix'!$B$2:$BD$2,0),FALSE)),"",VLOOKUP($B430,'[1]Full Matrix'!$B$3:$BD$729,MATCH(C$2,'[1]Full Matrix'!$B$2:$BD$2,0),FALSE))</f>
        <v>Qty 9 - UN552 bundled with nine ONSTEMN-3Y-16 warranties, 25ft cat5e patch cable,  3 x 3 pull-out fully adjustable mounting system, Qty 3 - SurgeX four port power conditioners, Overframe Bezel Kit, Color Calibration Kit, IR/Remote Kit, FREE Standard Ground Freight.</v>
      </c>
      <c r="D430" s="15">
        <f>IF(ISERROR(VLOOKUP($B430,'[1]Full Matrix'!$B$3:$BD$729,MATCH(D$2,'[1]Full Matrix'!$B$2:$BD$2,0),FALSE)),"",VLOOKUP($B430,'[1]Full Matrix'!$B$3:$BD$729,MATCH(D$2,'[1]Full Matrix'!$B$2:$BD$2,0),FALSE))</f>
        <v>83999</v>
      </c>
    </row>
    <row r="431" spans="1:4" ht="46.8" x14ac:dyDescent="0.3">
      <c r="A431" s="12" t="s">
        <v>284</v>
      </c>
      <c r="B431" s="23" t="s">
        <v>431</v>
      </c>
      <c r="C431" s="14" t="str">
        <f>IF(ISERROR(VLOOKUP($B431,'[1]Full Matrix'!$B$3:$BD$729,MATCH(C$2,'[1]Full Matrix'!$B$2:$BD$2,0),FALSE)),"",VLOOKUP($B431,'[1]Full Matrix'!$B$3:$BD$729,MATCH(C$2,'[1]Full Matrix'!$B$2:$BD$2,0),FALSE))</f>
        <v xml:space="preserve">Qty 4 - UN552S bundled with four ONSTEMN-3Y-16 warranties, 25ft cat5e patch cable,  2 x 2 pull-out fully adjustable mounting system, Qty 2 - SurgeX four port power conditioners, IR/Remote Kit, Drop Ship Only, FREE Standard Ground Freight. </v>
      </c>
      <c r="D431" s="15">
        <f>IF(ISERROR(VLOOKUP($B431,'[1]Full Matrix'!$B$3:$BD$729,MATCH(D$2,'[1]Full Matrix'!$B$2:$BD$2,0),FALSE)),"",VLOOKUP($B431,'[1]Full Matrix'!$B$3:$BD$729,MATCH(D$2,'[1]Full Matrix'!$B$2:$BD$2,0),FALSE))</f>
        <v>36299</v>
      </c>
    </row>
    <row r="432" spans="1:4" ht="46.8" x14ac:dyDescent="0.3">
      <c r="A432" s="12" t="s">
        <v>284</v>
      </c>
      <c r="B432" s="23" t="s">
        <v>432</v>
      </c>
      <c r="C432" s="14" t="str">
        <f>IF(ISERROR(VLOOKUP($B432,'[1]Full Matrix'!$B$3:$BD$729,MATCH(C$2,'[1]Full Matrix'!$B$2:$BD$2,0),FALSE)),"",VLOOKUP($B432,'[1]Full Matrix'!$B$3:$BD$729,MATCH(C$2,'[1]Full Matrix'!$B$2:$BD$2,0),FALSE))</f>
        <v xml:space="preserve">Qty 9 - UN552S bundled with nine ONSTEMN-3Y-16 warranties, 25ft cat5e patch cable,  3 x 3 pull-out fully adjustable mounting system, Qty 3 - SurgeX four port power conditioners, IR/Remote Kit, Drop Ship Only, FREE Standard Ground Freight. </v>
      </c>
      <c r="D432" s="15">
        <f>IF(ISERROR(VLOOKUP($B432,'[1]Full Matrix'!$B$3:$BD$729,MATCH(D$2,'[1]Full Matrix'!$B$2:$BD$2,0),FALSE)),"",VLOOKUP($B432,'[1]Full Matrix'!$B$3:$BD$729,MATCH(D$2,'[1]Full Matrix'!$B$2:$BD$2,0),FALSE))</f>
        <v>83999</v>
      </c>
    </row>
    <row r="433" spans="1:4" ht="46.8" x14ac:dyDescent="0.3">
      <c r="A433" s="12" t="s">
        <v>284</v>
      </c>
      <c r="B433" s="23" t="s">
        <v>433</v>
      </c>
      <c r="C433" s="14" t="str">
        <f>IF(ISERROR(VLOOKUP($B433,'[1]Full Matrix'!$B$3:$BD$729,MATCH(C$2,'[1]Full Matrix'!$B$2:$BD$2,0),FALSE)),"",VLOOKUP($B433,'[1]Full Matrix'!$B$3:$BD$729,MATCH(C$2,'[1]Full Matrix'!$B$2:$BD$2,0),FALSE))</f>
        <v>Qty 4 - UN552VS bundled with four ONSTEMN-3Y-15 warranties, 25ft cat5e patch cable,  2 x 2 pull-out fully adjustable mounting system, Qty 2 - SurgeX four port power conditioners, IR/Remote Kit, Drop Ship Only, FREE Standard Ground Freight.</v>
      </c>
      <c r="D433" s="15">
        <f>IF(ISERROR(VLOOKUP($B433,'[1]Full Matrix'!$B$3:$BD$729,MATCH(D$2,'[1]Full Matrix'!$B$2:$BD$2,0),FALSE)),"",VLOOKUP($B433,'[1]Full Matrix'!$B$3:$BD$729,MATCH(D$2,'[1]Full Matrix'!$B$2:$BD$2,0),FALSE))</f>
        <v>29999</v>
      </c>
    </row>
    <row r="434" spans="1:4" ht="47.4" thickBot="1" x14ac:dyDescent="0.35">
      <c r="A434" s="12" t="s">
        <v>284</v>
      </c>
      <c r="B434" s="23" t="s">
        <v>434</v>
      </c>
      <c r="C434" s="14" t="str">
        <f>IF(ISERROR(VLOOKUP($B434,'[1]Full Matrix'!$B$3:$BD$729,MATCH(C$2,'[1]Full Matrix'!$B$2:$BD$2,0),FALSE)),"",VLOOKUP($B434,'[1]Full Matrix'!$B$3:$BD$729,MATCH(C$2,'[1]Full Matrix'!$B$2:$BD$2,0),FALSE))</f>
        <v xml:space="preserve">Qty 9 - UN552VS bundled with nine ONSTEMN-3Y-15 warranties, 25ft cat5e patch cable,  3 x 3 pull-out fully adjustable mounting system, Qty 3 - SurgeX four port power conditioners, IR/Remote Kit, Drop Ship Only, FREE Standard Ground Freight. </v>
      </c>
      <c r="D434" s="15">
        <f>IF(ISERROR(VLOOKUP($B434,'[1]Full Matrix'!$B$3:$BD$729,MATCH(D$2,'[1]Full Matrix'!$B$2:$BD$2,0),FALSE)),"",VLOOKUP($B434,'[1]Full Matrix'!$B$3:$BD$729,MATCH(D$2,'[1]Full Matrix'!$B$2:$BD$2,0),FALSE))</f>
        <v>64799</v>
      </c>
    </row>
    <row r="435" spans="1:4" s="29" customFormat="1" ht="16.8" thickTop="1" thickBot="1" x14ac:dyDescent="0.3">
      <c r="A435" s="25" t="s">
        <v>435</v>
      </c>
      <c r="B435" s="26"/>
      <c r="C435" s="27"/>
      <c r="D435" s="28"/>
    </row>
    <row r="436" spans="1:4" ht="58.8" thickTop="1" x14ac:dyDescent="0.3">
      <c r="A436" s="12" t="s">
        <v>435</v>
      </c>
      <c r="B436" s="23" t="s">
        <v>436</v>
      </c>
      <c r="C436" s="14" t="str">
        <f>IF(ISERROR(VLOOKUP($B436,'[1]Full Matrix'!$B$3:$BD$729,MATCH(C$2,'[1]Full Matrix'!$B$2:$BD$2,0),FALSE)),"",VLOOKUP($B436,'[1]Full Matrix'!$B$3:$BD$729,MATCH(C$2,'[1]Full Matrix'!$B$2:$BD$2,0),FALSE))</f>
        <v>55" Infinity Board ver 2.0, indcludes X551UHD display w/ integrated Flat Frog in-glass touch, i7 8GB 128GB M.2 OPS, custom soundbar, Huddly GO camera, Passive pens, Connect/OneNote/Hoylu single user software included, 3yr warranty(Limited Availability - Suggested Replacement IB554Q-2.1)</v>
      </c>
      <c r="D436" s="15">
        <f>IF(ISERROR(VLOOKUP($B436,'[1]Full Matrix'!$B$3:$BD$729,MATCH(D$2,'[1]Full Matrix'!$B$2:$BD$2,0),FALSE)),"",VLOOKUP($B436,'[1]Full Matrix'!$B$3:$BD$729,MATCH(D$2,'[1]Full Matrix'!$B$2:$BD$2,0),FALSE))</f>
        <v>19499</v>
      </c>
    </row>
    <row r="437" spans="1:4" ht="58.2" x14ac:dyDescent="0.3">
      <c r="A437" s="12" t="s">
        <v>435</v>
      </c>
      <c r="B437" s="23" t="s">
        <v>437</v>
      </c>
      <c r="C437" s="14" t="str">
        <f>IF(ISERROR(VLOOKUP($B437,'[1]Full Matrix'!$B$3:$BD$729,MATCH(C$2,'[1]Full Matrix'!$B$2:$BD$2,0),FALSE)),"",VLOOKUP($B437,'[1]Full Matrix'!$B$3:$BD$729,MATCH(C$2,'[1]Full Matrix'!$B$2:$BD$2,0),FALSE))</f>
        <v>75" Infinity Board ver 2.0, indcludes V754Q display w/ integrated Flat Frog in-glass touch, i7 8GB 128GB M.2 OPS, custom soundbar, Huddly GO camera, Passive pens, Connect/OneNote/Hoylu single user software included, 3yr warranty - Limited Availability Suggested Replacement IB754Q-2.1</v>
      </c>
      <c r="D437" s="15">
        <f>IF(ISERROR(VLOOKUP($B437,'[1]Full Matrix'!$B$3:$BD$729,MATCH(D$2,'[1]Full Matrix'!$B$2:$BD$2,0),FALSE)),"",VLOOKUP($B437,'[1]Full Matrix'!$B$3:$BD$729,MATCH(D$2,'[1]Full Matrix'!$B$2:$BD$2,0),FALSE))</f>
        <v>26399</v>
      </c>
    </row>
    <row r="438" spans="1:4" ht="58.2" x14ac:dyDescent="0.3">
      <c r="A438" s="12" t="s">
        <v>435</v>
      </c>
      <c r="B438" s="23" t="s">
        <v>438</v>
      </c>
      <c r="C438" s="14" t="s">
        <v>439</v>
      </c>
      <c r="D438" s="15">
        <f>IF(ISERROR(VLOOKUP($B438,'[1]Full Matrix'!$B$3:$BD$729,MATCH(D$2,'[1]Full Matrix'!$B$2:$BD$2,0),FALSE)),"",VLOOKUP($B438,'[1]Full Matrix'!$B$3:$BD$729,MATCH(D$2,'[1]Full Matrix'!$B$2:$BD$2,0),FALSE))</f>
        <v>20538</v>
      </c>
    </row>
    <row r="439" spans="1:4" ht="58.2" x14ac:dyDescent="0.3">
      <c r="A439" s="12" t="s">
        <v>435</v>
      </c>
      <c r="B439" s="23" t="s">
        <v>440</v>
      </c>
      <c r="C439" s="14" t="str">
        <f>IF(ISERROR(VLOOKUP($B439,'[1]Full Matrix'!$B$3:$BD$729,MATCH(C$2,'[1]Full Matrix'!$B$2:$BD$2,0),FALSE)),"",VLOOKUP($B439,'[1]Full Matrix'!$B$3:$BD$729,MATCH(C$2,'[1]Full Matrix'!$B$2:$BD$2,0),FALSE))</f>
        <v>65" Infinity Board ver 2.1, includes V654Q display w/ integrated Flat Frog in-glass touch, i7 8GB 128GB M.2 OPS, custom soundbar, Huddly IQ camera (mic disabled in camera), Passive pens, Connect/OneNote/Hoylu single user software included, 3yr warranty  NO LONGER ACCEPTING ORDERS</v>
      </c>
      <c r="D439" s="15">
        <f>IF(ISERROR(VLOOKUP($B439,'[1]Full Matrix'!$B$3:$BD$729,MATCH(D$2,'[1]Full Matrix'!$B$2:$BD$2,0),FALSE)),"",VLOOKUP($B439,'[1]Full Matrix'!$B$3:$BD$729,MATCH(D$2,'[1]Full Matrix'!$B$2:$BD$2,0),FALSE))</f>
        <v>22592</v>
      </c>
    </row>
    <row r="440" spans="1:4" ht="46.8" x14ac:dyDescent="0.3">
      <c r="A440" s="12" t="s">
        <v>435</v>
      </c>
      <c r="B440" s="23" t="s">
        <v>441</v>
      </c>
      <c r="C440" s="14" t="str">
        <f>IF(ISERROR(VLOOKUP($B440,'[1]Full Matrix'!$B$3:$BD$729,MATCH(C$2,'[1]Full Matrix'!$B$2:$BD$2,0),FALSE)),"",VLOOKUP($B440,'[1]Full Matrix'!$B$3:$BD$729,MATCH(C$2,'[1]Full Matrix'!$B$2:$BD$2,0),FALSE))</f>
        <v>75" Infinity Board ver 2.1, includes V754Q display w/ integrated Flat Frog in-glass touch, i7 8GB 128GB M.2 OPS, custom soundbar, Huddly IQ camera (mic disabled in camera), Passive pens, Connect/OneNote/Hoylu single user software included, 3yr warranty</v>
      </c>
      <c r="D440" s="15">
        <f>IF(ISERROR(VLOOKUP($B440,'[1]Full Matrix'!$B$3:$BD$729,MATCH(D$2,'[1]Full Matrix'!$B$2:$BD$2,0),FALSE)),"",VLOOKUP($B440,'[1]Full Matrix'!$B$3:$BD$729,MATCH(D$2,'[1]Full Matrix'!$B$2:$BD$2,0),FALSE))</f>
        <v>27806</v>
      </c>
    </row>
    <row r="441" spans="1:4" ht="46.8" x14ac:dyDescent="0.3">
      <c r="A441" s="12" t="s">
        <v>435</v>
      </c>
      <c r="B441" s="23" t="s">
        <v>442</v>
      </c>
      <c r="C441" s="14" t="str">
        <f>IF(ISERROR(VLOOKUP($B441,'[1]Full Matrix'!$B$3:$BD$729,MATCH(C$2,'[1]Full Matrix'!$B$2:$BD$2,0),FALSE)),"",VLOOKUP($B441,'[1]Full Matrix'!$B$3:$BD$729,MATCH(C$2,'[1]Full Matrix'!$B$2:$BD$2,0),FALSE))</f>
        <v>86" Infinity Board ver 2.1, includes V864Q display w/ integrated Flat Frog in-glass touch, i7 8GB 128GB M.2 OPS, custom soundbar, Huddly IQ camera (mic disabled in camera), Passive pens, Connect/OneNote/Hoylu single user software included, 3yr warranty</v>
      </c>
      <c r="D441" s="15">
        <f>IF(ISERROR(VLOOKUP($B441,'[1]Full Matrix'!$B$3:$BD$729,MATCH(D$2,'[1]Full Matrix'!$B$2:$BD$2,0),FALSE)),"",VLOOKUP($B441,'[1]Full Matrix'!$B$3:$BD$729,MATCH(D$2,'[1]Full Matrix'!$B$2:$BD$2,0),FALSE))</f>
        <v>33652</v>
      </c>
    </row>
    <row r="442" spans="1:4" ht="81" x14ac:dyDescent="0.3">
      <c r="A442" s="12" t="s">
        <v>435</v>
      </c>
      <c r="B442" s="23" t="s">
        <v>443</v>
      </c>
      <c r="C442" s="14" t="str">
        <f>IF(ISERROR(VLOOKUP($B442,'[1]Full Matrix'!$B$3:$BD$729,MATCH(C$2,'[1]Full Matrix'!$B$2:$BD$2,0),FALSE)),"",VLOOKUP($B442,'[1]Full Matrix'!$B$3:$BD$729,MATCH(C$2,'[1]Full Matrix'!$B$2:$BD$2,0),FALSE))</f>
        <v>55" InfinityBoard ver 2.1, Quicklaunch Edition, includes V554Q display w/ integrated Flat Frog in-glass touch, i7 16GB 256GB M.2 OPS, custom collaborative soundbar (includes microphone), Huddly IQ camera (mic disabled in camera), Passive pens, Connect/OneNote/Hoylu single user software included, 3yr warranty. *NOTE* REQUIRES QLNECUE36 LICENSE (purchased separately)  NO LONGER ACCEPTING ORDERS - LIMITED AVAILABILITY</v>
      </c>
      <c r="D442" s="15">
        <f>IF(ISERROR(VLOOKUP($B442,'[1]Full Matrix'!$B$3:$BD$729,MATCH(D$2,'[1]Full Matrix'!$B$2:$BD$2,0),FALSE)),"",VLOOKUP($B442,'[1]Full Matrix'!$B$3:$BD$729,MATCH(D$2,'[1]Full Matrix'!$B$2:$BD$2,0),FALSE))</f>
        <v>20838</v>
      </c>
    </row>
    <row r="443" spans="1:4" ht="69.599999999999994" x14ac:dyDescent="0.3">
      <c r="A443" s="12" t="s">
        <v>435</v>
      </c>
      <c r="B443" s="23" t="s">
        <v>444</v>
      </c>
      <c r="C443" s="14" t="str">
        <f>IF(ISERROR(VLOOKUP($B443,'[1]Full Matrix'!$B$3:$BD$729,MATCH(C$2,'[1]Full Matrix'!$B$2:$BD$2,0),FALSE)),"",VLOOKUP($B443,'[1]Full Matrix'!$B$3:$BD$729,MATCH(C$2,'[1]Full Matrix'!$B$2:$BD$2,0),FALSE))</f>
        <v>65" InfinityBoard ver 2.1, Quicklaunch Edition, includes V654Q display w/ integrated Flat Frog in-glass touch, i7 16GB 256GB M.2 OPS, custom soundbar, Huddly IQ camera (mic disabled in camera), Passive pens, Connect/OneNote/Hoylu single user software included, 3yr warranty. *NOTE* REQUIRES QLNECUE36 LICENSE (purchased separately)  NO LONGER ACCEPTING ORDERS</v>
      </c>
      <c r="D443" s="15">
        <f>IF(ISERROR(VLOOKUP($B443,'[1]Full Matrix'!$B$3:$BD$729,MATCH(D$2,'[1]Full Matrix'!$B$2:$BD$2,0),FALSE)),"",VLOOKUP($B443,'[1]Full Matrix'!$B$3:$BD$729,MATCH(D$2,'[1]Full Matrix'!$B$2:$BD$2,0),FALSE))</f>
        <v>22892</v>
      </c>
    </row>
    <row r="444" spans="1:4" ht="69.599999999999994" x14ac:dyDescent="0.3">
      <c r="A444" s="12" t="s">
        <v>435</v>
      </c>
      <c r="B444" s="23" t="s">
        <v>445</v>
      </c>
      <c r="C444" s="14" t="str">
        <f>IF(ISERROR(VLOOKUP($B444,'[1]Full Matrix'!$B$3:$BD$729,MATCH(C$2,'[1]Full Matrix'!$B$2:$BD$2,0),FALSE)),"",VLOOKUP($B444,'[1]Full Matrix'!$B$3:$BD$729,MATCH(C$2,'[1]Full Matrix'!$B$2:$BD$2,0),FALSE))</f>
        <v>75" Infinity Board ver 2.1, Quicklaunch Edition, includes V754Q display w/ integrated Flat Frog in-glass touch, i7 16GB 256GB M.2 OPS, custom soundbar, Huddly IQ camera (mic disabled in camera), Passive pens, Connect/OneNote/Hoylu single user software included, 3yr warranty. *NOTE* REQUIRES QLNECUE36 LICENSE (purchased separately)</v>
      </c>
      <c r="D444" s="15">
        <f>IF(ISERROR(VLOOKUP($B444,'[1]Full Matrix'!$B$3:$BD$729,MATCH(D$2,'[1]Full Matrix'!$B$2:$BD$2,0),FALSE)),"",VLOOKUP($B444,'[1]Full Matrix'!$B$3:$BD$729,MATCH(D$2,'[1]Full Matrix'!$B$2:$BD$2,0),FALSE))</f>
        <v>28106</v>
      </c>
    </row>
    <row r="445" spans="1:4" ht="69.599999999999994" x14ac:dyDescent="0.3">
      <c r="A445" s="12" t="s">
        <v>435</v>
      </c>
      <c r="B445" s="23" t="s">
        <v>446</v>
      </c>
      <c r="C445" s="14" t="str">
        <f>IF(ISERROR(VLOOKUP($B445,'[1]Full Matrix'!$B$3:$BD$729,MATCH(C$2,'[1]Full Matrix'!$B$2:$BD$2,0),FALSE)),"",VLOOKUP($B445,'[1]Full Matrix'!$B$3:$BD$729,MATCH(C$2,'[1]Full Matrix'!$B$2:$BD$2,0),FALSE))</f>
        <v>86" Infinity Board ver 2.1, Quicklaunch Edition, includes V864Q display w/ integrated Flat Frog in-glass touch, i7 16GB 256GB M.2 OPS, custom soundbar, Huddly IQ camera (mic disabled in camera), Passive pens, Connect/OneNote/Hoylu single user software included, 3yr warranty. *NOTE* REQUIRES QLNECUE36 LICENSE (purchased separately)</v>
      </c>
      <c r="D445" s="15">
        <f>IF(ISERROR(VLOOKUP($B445,'[1]Full Matrix'!$B$3:$BD$729,MATCH(D$2,'[1]Full Matrix'!$B$2:$BD$2,0),FALSE)),"",VLOOKUP($B445,'[1]Full Matrix'!$B$3:$BD$729,MATCH(D$2,'[1]Full Matrix'!$B$2:$BD$2,0),FALSE))</f>
        <v>33952</v>
      </c>
    </row>
    <row r="446" spans="1:4" ht="24" x14ac:dyDescent="0.3">
      <c r="A446" s="12" t="s">
        <v>435</v>
      </c>
      <c r="B446" s="23" t="s">
        <v>447</v>
      </c>
      <c r="C446" s="14" t="str">
        <f>IF(ISERROR(VLOOKUP($B446,'[1]Full Matrix'!$B$3:$BD$729,MATCH(C$2,'[1]Full Matrix'!$B$2:$BD$2,0),FALSE)),"",VLOOKUP($B446,'[1]Full Matrix'!$B$3:$BD$729,MATCH(C$2,'[1]Full Matrix'!$B$2:$BD$2,0),FALSE))</f>
        <v>Quicklaunch Unlimited Edition by UC Workspace, customized for NEC InfinityBoard, 36 month license</v>
      </c>
      <c r="D446" s="15">
        <f>IF(ISERROR(VLOOKUP($B446,'[1]Full Matrix'!$B$3:$BD$729,MATCH(D$2,'[1]Full Matrix'!$B$2:$BD$2,0),FALSE)),"",VLOOKUP($B446,'[1]Full Matrix'!$B$3:$BD$729,MATCH(D$2,'[1]Full Matrix'!$B$2:$BD$2,0),FALSE))</f>
        <v>1910</v>
      </c>
    </row>
    <row r="447" spans="1:4" ht="58.2" x14ac:dyDescent="0.3">
      <c r="A447" s="12" t="s">
        <v>435</v>
      </c>
      <c r="B447" s="23" t="s">
        <v>448</v>
      </c>
      <c r="C447" s="14" t="str">
        <f>IF(ISERROR(VLOOKUP($B447,'[1]Full Matrix'!$B$3:$BD$729,MATCH(C$2,'[1]Full Matrix'!$B$2:$BD$2,0),FALSE)),"",VLOOKUP($B447,'[1]Full Matrix'!$B$3:$BD$729,MATCH(C$2,'[1]Full Matrix'!$B$2:$BD$2,0),FALSE))</f>
        <v>65”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v>
      </c>
      <c r="D447" s="15">
        <f>IF(ISERROR(VLOOKUP($B447,'[1]Full Matrix'!$B$3:$BD$729,MATCH(D$2,'[1]Full Matrix'!$B$2:$BD$2,0),FALSE)),"",VLOOKUP($B447,'[1]Full Matrix'!$B$3:$BD$729,MATCH(D$2,'[1]Full Matrix'!$B$2:$BD$2,0),FALSE))</f>
        <v>4580</v>
      </c>
    </row>
    <row r="448" spans="1:4" ht="46.8" x14ac:dyDescent="0.3">
      <c r="A448" s="12" t="s">
        <v>435</v>
      </c>
      <c r="B448" s="23" t="s">
        <v>449</v>
      </c>
      <c r="C448" s="14" t="str">
        <f>IF(ISERROR(VLOOKUP($B448,'[1]Full Matrix'!$B$3:$BD$729,MATCH(C$2,'[1]Full Matrix'!$B$2:$BD$2,0),FALSE)),"",VLOOKUP($B448,'[1]Full Matrix'!$B$3:$BD$729,MATCH(C$2,'[1]Full Matrix'!$B$2:$BD$2,0),FALSE))</f>
        <v>CB651Q collaborative display and AOpen Chromebox (CB-AO-CX100) bundle. OPS slot, 3x HDMI 2.0, VGA, LAN, 6x USB, RS-232, 350cd/m^2 MAX, 3yr warranty, wall mount included, AOPEN Chromebox 2 Commercial included</v>
      </c>
      <c r="D448" s="32">
        <f>IF(ISERROR(VLOOKUP($B448,'[1]Full Matrix'!$B$3:$BD$729,MATCH(D$2,'[1]Full Matrix'!$B$2:$BD$2,0),FALSE)),"",VLOOKUP($B448,'[1]Full Matrix'!$B$3:$BD$729,MATCH(D$2,'[1]Full Matrix'!$B$2:$BD$2,0),FALSE))</f>
        <v>5260</v>
      </c>
    </row>
    <row r="449" spans="1:4" ht="58.2" x14ac:dyDescent="0.3">
      <c r="A449" s="12" t="s">
        <v>435</v>
      </c>
      <c r="B449" s="23" t="s">
        <v>450</v>
      </c>
      <c r="C449" s="14" t="str">
        <f>IF(ISERROR(VLOOKUP($B449,'[1]Full Matrix'!$B$3:$BD$729,MATCH(C$2,'[1]Full Matrix'!$B$2:$BD$2,0),FALSE)),"",VLOOKUP($B449,'[1]Full Matrix'!$B$3:$BD$729,MATCH(C$2,'[1]Full Matrix'!$B$2:$BD$2,0),FALSE))</f>
        <v>75”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v>
      </c>
      <c r="D449" s="15">
        <f>IF(ISERROR(VLOOKUP($B449,'[1]Full Matrix'!$B$3:$BD$729,MATCH(D$2,'[1]Full Matrix'!$B$2:$BD$2,0),FALSE)),"",VLOOKUP($B449,'[1]Full Matrix'!$B$3:$BD$729,MATCH(D$2,'[1]Full Matrix'!$B$2:$BD$2,0),FALSE))</f>
        <v>7029</v>
      </c>
    </row>
    <row r="450" spans="1:4" ht="46.8" x14ac:dyDescent="0.3">
      <c r="A450" s="12" t="s">
        <v>435</v>
      </c>
      <c r="B450" s="23" t="s">
        <v>451</v>
      </c>
      <c r="C450" s="14" t="str">
        <f>IF(ISERROR(VLOOKUP($B450,'[1]Full Matrix'!$B$3:$BD$729,MATCH(C$2,'[1]Full Matrix'!$B$2:$BD$2,0),FALSE)),"",VLOOKUP($B450,'[1]Full Matrix'!$B$3:$BD$729,MATCH(C$2,'[1]Full Matrix'!$B$2:$BD$2,0),FALSE))</f>
        <v>CB751Q collaborative display and AOpen Chromebox (CB-AO-CX100) bundle. OPS slot, 3x HDMI 2.0, VGA, LAN, 6x USB, RS-232, 350cd/m^2 MAX, 3yr warranty, wall mount included, AOPEN Chromebox 2 Commercial included</v>
      </c>
      <c r="D450" s="32">
        <f>IF(ISERROR(VLOOKUP($B450,'[1]Full Matrix'!$B$3:$BD$729,MATCH(D$2,'[1]Full Matrix'!$B$2:$BD$2,0),FALSE)),"",VLOOKUP($B450,'[1]Full Matrix'!$B$3:$BD$729,MATCH(D$2,'[1]Full Matrix'!$B$2:$BD$2,0),FALSE))</f>
        <v>7709</v>
      </c>
    </row>
    <row r="451" spans="1:4" ht="58.2" x14ac:dyDescent="0.3">
      <c r="A451" s="12" t="s">
        <v>435</v>
      </c>
      <c r="B451" s="23" t="s">
        <v>452</v>
      </c>
      <c r="C451" s="14" t="str">
        <f>IF(ISERROR(VLOOKUP($B451,'[1]Full Matrix'!$B$3:$BD$729,MATCH(C$2,'[1]Full Matrix'!$B$2:$BD$2,0),FALSE)),"",VLOOKUP($B451,'[1]Full Matrix'!$B$3:$BD$729,MATCH(C$2,'[1]Full Matrix'!$B$2:$BD$2,0),FALSE))</f>
        <v>86”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v>
      </c>
      <c r="D451" s="15">
        <f>IF(ISERROR(VLOOKUP($B451,'[1]Full Matrix'!$B$3:$BD$729,MATCH(D$2,'[1]Full Matrix'!$B$2:$BD$2,0),FALSE)),"",VLOOKUP($B451,'[1]Full Matrix'!$B$3:$BD$729,MATCH(D$2,'[1]Full Matrix'!$B$2:$BD$2,0),FALSE))</f>
        <v>9478</v>
      </c>
    </row>
    <row r="452" spans="1:4" ht="47.4" thickBot="1" x14ac:dyDescent="0.35">
      <c r="A452" s="12" t="s">
        <v>435</v>
      </c>
      <c r="B452" s="23" t="s">
        <v>453</v>
      </c>
      <c r="C452" s="14" t="str">
        <f>IF(ISERROR(VLOOKUP($B452,'[1]Full Matrix'!$B$3:$BD$729,MATCH(C$2,'[1]Full Matrix'!$B$2:$BD$2,0),FALSE)),"",VLOOKUP($B452,'[1]Full Matrix'!$B$3:$BD$729,MATCH(C$2,'[1]Full Matrix'!$B$2:$BD$2,0),FALSE))</f>
        <v>CB861Q collaborative display and AOpen Chromebox (CB-AO-CX100) bundle. OPS slot, 3x HDMI 2.0, VGA, LAN, 6x USB, RS-232, 350cd/m^2 MAX, 3yr warranty, wall mount included, AOPEN Chromebox 2 Commercial included</v>
      </c>
      <c r="D452" s="32">
        <f>IF(ISERROR(VLOOKUP($B452,'[1]Full Matrix'!$B$3:$BD$729,MATCH(D$2,'[1]Full Matrix'!$B$2:$BD$2,0),FALSE)),"",VLOOKUP($B452,'[1]Full Matrix'!$B$3:$BD$729,MATCH(D$2,'[1]Full Matrix'!$B$2:$BD$2,0),FALSE))</f>
        <v>10158</v>
      </c>
    </row>
    <row r="453" spans="1:4" s="29" customFormat="1" ht="16.8" thickTop="1" thickBot="1" x14ac:dyDescent="0.3">
      <c r="A453" s="25" t="s">
        <v>454</v>
      </c>
      <c r="B453" s="26"/>
      <c r="C453" s="27"/>
      <c r="D453" s="28"/>
    </row>
    <row r="454" spans="1:4" ht="47.4" thickTop="1" x14ac:dyDescent="0.3">
      <c r="A454" s="12" t="s">
        <v>454</v>
      </c>
      <c r="B454" s="23" t="s">
        <v>455</v>
      </c>
      <c r="C454" s="31" t="str">
        <f>IF(ISERROR(VLOOKUP($B454,'[1]Full Matrix'!$B$3:$BD$729,MATCH(C$2,'[1]Full Matrix'!$B$2:$BD$2,0),FALSE)),"",VLOOKUP($B454,'[1]Full Matrix'!$B$3:$BD$729,MATCH(C$2,'[1]Full Matrix'!$B$2:$BD$2,0),FALSE))</f>
        <v>10 Point Infrared Touch Overlay for the V323.  Windows 8 swipe zone, HID compliant, Tempered glass and easy installation.  Must order V323-2 separately. ST-322 optional floor stand can no longer screw in when overlay is installed.  Will only work with the V323-2 and V323-3</v>
      </c>
      <c r="D454" s="34">
        <f>IF(ISERROR(VLOOKUP($B454,'[1]Full Matrix'!$B$3:$BD$729,MATCH(D$2,'[1]Full Matrix'!$B$2:$BD$2,0),FALSE)),"",VLOOKUP($B454,'[1]Full Matrix'!$B$3:$BD$729,MATCH(D$2,'[1]Full Matrix'!$B$2:$BD$2,0),FALSE))</f>
        <v>2099</v>
      </c>
    </row>
    <row r="455" spans="1:4" ht="35.4" x14ac:dyDescent="0.3">
      <c r="A455" s="12" t="s">
        <v>454</v>
      </c>
      <c r="B455" s="35" t="s">
        <v>456</v>
      </c>
      <c r="C455" s="31" t="str">
        <f>IF(ISERROR(VLOOKUP($B455,'[1]Full Matrix'!$B$3:$BD$729,MATCH(C$2,'[1]Full Matrix'!$B$2:$BD$2,0),FALSE)),"",VLOOKUP($B455,'[1]Full Matrix'!$B$3:$BD$729,MATCH(C$2,'[1]Full Matrix'!$B$2:$BD$2,0),FALSE))</f>
        <v xml:space="preserve">3M Projected Capacitive (PCAP) overlay for the V404/P404.  Supports 80 points of touch, zero bezel flat front, ultra-fast response time, thermoplastic seal, tempered glass </v>
      </c>
      <c r="D455" s="15">
        <f>IF(ISERROR(VLOOKUP($B455,'[1]Full Matrix'!$B$3:$BD$729,MATCH(D$2,'[1]Full Matrix'!$B$2:$BD$2,0),FALSE)),"",VLOOKUP($B455,'[1]Full Matrix'!$B$3:$BD$729,MATCH(D$2,'[1]Full Matrix'!$B$2:$BD$2,0),FALSE))</f>
        <v>2200</v>
      </c>
    </row>
    <row r="456" spans="1:4" ht="46.8" x14ac:dyDescent="0.3">
      <c r="A456" s="12" t="s">
        <v>454</v>
      </c>
      <c r="B456" s="23" t="s">
        <v>457</v>
      </c>
      <c r="C456" s="31" t="str">
        <f>IF(ISERROR(VLOOKUP($B456,'[1]Full Matrix'!$B$3:$BD$729,MATCH(C$2,'[1]Full Matrix'!$B$2:$BD$2,0),FALSE)),"",VLOOKUP($B456,'[1]Full Matrix'!$B$3:$BD$729,MATCH(C$2,'[1]Full Matrix'!$B$2:$BD$2,0),FALSE))</f>
        <v>3M Projected Capacitive (PCAP) overlay for the V484/P484.  Supports 80 points of touch, zero bezel flat front, ultra-fast response time, thermoplastic seal, tempered glass - Limited Availability (Suggested Replacement OLP-484-2)</v>
      </c>
      <c r="D456" s="15">
        <f>IF(ISERROR(VLOOKUP($B456,'[1]Full Matrix'!$B$3:$BD$729,MATCH(D$2,'[1]Full Matrix'!$B$2:$BD$2,0),FALSE)),"",VLOOKUP($B456,'[1]Full Matrix'!$B$3:$BD$729,MATCH(D$2,'[1]Full Matrix'!$B$2:$BD$2,0),FALSE))</f>
        <v>2650</v>
      </c>
    </row>
    <row r="457" spans="1:4" ht="24" x14ac:dyDescent="0.3">
      <c r="A457" s="12" t="s">
        <v>454</v>
      </c>
      <c r="B457" s="23" t="s">
        <v>458</v>
      </c>
      <c r="C457" s="31" t="s">
        <v>459</v>
      </c>
      <c r="D457" s="15">
        <f>IF(ISERROR(VLOOKUP($B457,'[1]Full Matrix'!$B$3:$BD$729,MATCH(D$2,'[1]Full Matrix'!$B$2:$BD$2,0),FALSE)),"",VLOOKUP($B457,'[1]Full Matrix'!$B$3:$BD$729,MATCH(D$2,'[1]Full Matrix'!$B$2:$BD$2,0),FALSE))</f>
        <v>3121</v>
      </c>
    </row>
    <row r="458" spans="1:4" ht="46.8" x14ac:dyDescent="0.3">
      <c r="A458" s="12" t="s">
        <v>454</v>
      </c>
      <c r="B458" s="23" t="s">
        <v>460</v>
      </c>
      <c r="C458" s="31" t="str">
        <f>IF(ISERROR(VLOOKUP($B458,'[1]Full Matrix'!$B$3:$BD$729,MATCH(C$2,'[1]Full Matrix'!$B$2:$BD$2,0),FALSE)),"",VLOOKUP($B458,'[1]Full Matrix'!$B$3:$BD$729,MATCH(C$2,'[1]Full Matrix'!$B$2:$BD$2,0),FALSE))</f>
        <v>3M Projected Capacitive (PCAP) overlay for the V554/P554.  Supports 80 points of touch, zero bezel flat front, ultra-fast response time, thermoplastic seal, tempered glass - Limited Availability (Suggested Replacement OLP-554-2)</v>
      </c>
      <c r="D458" s="15">
        <f>IF(ISERROR(VLOOKUP($B458,'[1]Full Matrix'!$B$3:$BD$729,MATCH(D$2,'[1]Full Matrix'!$B$2:$BD$2,0),FALSE)),"",VLOOKUP($B458,'[1]Full Matrix'!$B$3:$BD$729,MATCH(D$2,'[1]Full Matrix'!$B$2:$BD$2,0),FALSE))</f>
        <v>2900</v>
      </c>
    </row>
    <row r="459" spans="1:4" ht="24" x14ac:dyDescent="0.3">
      <c r="A459" s="12" t="s">
        <v>454</v>
      </c>
      <c r="B459" s="23" t="s">
        <v>461</v>
      </c>
      <c r="C459" s="31" t="s">
        <v>462</v>
      </c>
      <c r="D459" s="15">
        <f>IF(ISERROR(VLOOKUP($B459,'[1]Full Matrix'!$B$3:$BD$729,MATCH(D$2,'[1]Full Matrix'!$B$2:$BD$2,0),FALSE)),"",VLOOKUP($B459,'[1]Full Matrix'!$B$3:$BD$729,MATCH(D$2,'[1]Full Matrix'!$B$2:$BD$2,0),FALSE))</f>
        <v>3569</v>
      </c>
    </row>
    <row r="460" spans="1:4" ht="24" x14ac:dyDescent="0.3">
      <c r="A460" s="12" t="s">
        <v>454</v>
      </c>
      <c r="B460" s="23" t="s">
        <v>463</v>
      </c>
      <c r="C460" s="14" t="str">
        <f>IF(ISERROR(VLOOKUP($B460,'[1]Full Matrix'!$B$3:$BD$729,MATCH(C$2,'[1]Full Matrix'!$B$2:$BD$2,0),FALSE)),"",VLOOKUP($B460,'[1]Full Matrix'!$B$3:$BD$729,MATCH(C$2,'[1]Full Matrix'!$B$2:$BD$2,0),FALSE))</f>
        <v>10 Point Infrared Touch Overlay for the C431.  HID compliant, AR Tempered glass and easy installation.  Must order C431 separately.</v>
      </c>
      <c r="D460" s="15">
        <f>IF(ISERROR(VLOOKUP($B460,'[1]Full Matrix'!$B$3:$BD$729,MATCH(D$2,'[1]Full Matrix'!$B$2:$BD$2,0),FALSE)),"",VLOOKUP($B460,'[1]Full Matrix'!$B$3:$BD$729,MATCH(D$2,'[1]Full Matrix'!$B$2:$BD$2,0),FALSE))</f>
        <v>1609</v>
      </c>
    </row>
    <row r="461" spans="1:4" ht="24" x14ac:dyDescent="0.3">
      <c r="A461" s="12" t="s">
        <v>454</v>
      </c>
      <c r="B461" s="23" t="s">
        <v>464</v>
      </c>
      <c r="C461" s="14" t="str">
        <f>IF(ISERROR(VLOOKUP($B461,'[1]Full Matrix'!$B$3:$BD$729,MATCH(C$2,'[1]Full Matrix'!$B$2:$BD$2,0),FALSE)),"",VLOOKUP($B461,'[1]Full Matrix'!$B$3:$BD$729,MATCH(C$2,'[1]Full Matrix'!$B$2:$BD$2,0),FALSE))</f>
        <v>10 Point Infrared Touch Overlay for the C501.  HID compliant, AR Tempered glass and easy installation.  Must order C501 separately.</v>
      </c>
      <c r="D461" s="15">
        <f>IF(ISERROR(VLOOKUP($B461,'[1]Full Matrix'!$B$3:$BD$729,MATCH(D$2,'[1]Full Matrix'!$B$2:$BD$2,0),FALSE)),"",VLOOKUP($B461,'[1]Full Matrix'!$B$3:$BD$729,MATCH(D$2,'[1]Full Matrix'!$B$2:$BD$2,0),FALSE))</f>
        <v>1749</v>
      </c>
    </row>
    <row r="462" spans="1:4" ht="24" x14ac:dyDescent="0.3">
      <c r="A462" s="12" t="s">
        <v>454</v>
      </c>
      <c r="B462" s="23" t="s">
        <v>465</v>
      </c>
      <c r="C462" s="14" t="str">
        <f>IF(ISERROR(VLOOKUP($B462,'[1]Full Matrix'!$B$3:$BD$729,MATCH(C$2,'[1]Full Matrix'!$B$2:$BD$2,0),FALSE)),"",VLOOKUP($B462,'[1]Full Matrix'!$B$3:$BD$729,MATCH(C$2,'[1]Full Matrix'!$B$2:$BD$2,0),FALSE))</f>
        <v>10 Point Infrared Touch Overlay for the C551.  HID compliant, AR Tempered glass and easy installation.  Must order C551 separately.</v>
      </c>
      <c r="D462" s="15">
        <f>IF(ISERROR(VLOOKUP($B462,'[1]Full Matrix'!$B$3:$BD$729,MATCH(D$2,'[1]Full Matrix'!$B$2:$BD$2,0),FALSE)),"",VLOOKUP($B462,'[1]Full Matrix'!$B$3:$BD$729,MATCH(D$2,'[1]Full Matrix'!$B$2:$BD$2,0),FALSE))</f>
        <v>2029</v>
      </c>
    </row>
    <row r="463" spans="1:4" ht="35.4" x14ac:dyDescent="0.3">
      <c r="A463" s="12" t="s">
        <v>454</v>
      </c>
      <c r="B463" s="23" t="s">
        <v>466</v>
      </c>
      <c r="C463" s="14" t="str">
        <f>IF(ISERROR(VLOOKUP($B463,'[1]Full Matrix'!$B$3:$BD$729,MATCH(C$2,'[1]Full Matrix'!$B$2:$BD$2,0),FALSE)),"",VLOOKUP($B463,'[1]Full Matrix'!$B$3:$BD$729,MATCH(C$2,'[1]Full Matrix'!$B$2:$BD$2,0),FALSE))</f>
        <v>10 Point Infrared Touch Overlay for the C651Q and V654Q.  HID compliant, Clear Tempered glass and easy installation.  Must order C651Q or V654Q separately.</v>
      </c>
      <c r="D463" s="15">
        <f>IF(ISERROR(VLOOKUP($B463,'[1]Full Matrix'!$B$3:$BD$729,MATCH(D$2,'[1]Full Matrix'!$B$2:$BD$2,0),FALSE)),"",VLOOKUP($B463,'[1]Full Matrix'!$B$3:$BD$729,MATCH(D$2,'[1]Full Matrix'!$B$2:$BD$2,0),FALSE))</f>
        <v>2799</v>
      </c>
    </row>
    <row r="464" spans="1:4" ht="35.4" x14ac:dyDescent="0.3">
      <c r="A464" s="12" t="s">
        <v>454</v>
      </c>
      <c r="B464" s="23" t="s">
        <v>467</v>
      </c>
      <c r="C464" s="14" t="str">
        <f>IF(ISERROR(VLOOKUP($B464,'[1]Full Matrix'!$B$3:$BD$729,MATCH(C$2,'[1]Full Matrix'!$B$2:$BD$2,0),FALSE)),"",VLOOKUP($B464,'[1]Full Matrix'!$B$3:$BD$729,MATCH(C$2,'[1]Full Matrix'!$B$2:$BD$2,0),FALSE))</f>
        <v>10 Point Infrared Touch Overlay for the C750Q, C751Q and V754Q.  HID compliant, Clear Tempered glass and easy installation.  Must order C750Q, C751Q or V754Q separately.</v>
      </c>
      <c r="D464" s="15">
        <f>IF(ISERROR(VLOOKUP($B464,'[1]Full Matrix'!$B$3:$BD$729,MATCH(D$2,'[1]Full Matrix'!$B$2:$BD$2,0),FALSE)),"",VLOOKUP($B464,'[1]Full Matrix'!$B$3:$BD$729,MATCH(D$2,'[1]Full Matrix'!$B$2:$BD$2,0),FALSE))</f>
        <v>3723</v>
      </c>
    </row>
    <row r="465" spans="1:4" ht="36" thickBot="1" x14ac:dyDescent="0.35">
      <c r="A465" s="12" t="s">
        <v>454</v>
      </c>
      <c r="B465" s="23" t="s">
        <v>468</v>
      </c>
      <c r="C465" s="14" t="str">
        <f>IF(ISERROR(VLOOKUP($B465,'[1]Full Matrix'!$B$3:$BD$729,MATCH(C$2,'[1]Full Matrix'!$B$2:$BD$2,0),FALSE)),"",VLOOKUP($B465,'[1]Full Matrix'!$B$3:$BD$729,MATCH(C$2,'[1]Full Matrix'!$B$2:$BD$2,0),FALSE))</f>
        <v>10 Point Infrared Touch Overlay for the C860Q, C861Q and V864Q.  HID compliant, Clear Tempered glass and easy installation.  Must order C860Q, C861Q or V864Q separately.</v>
      </c>
      <c r="D465" s="15">
        <f>IF(ISERROR(VLOOKUP($B465,'[1]Full Matrix'!$B$3:$BD$729,MATCH(D$2,'[1]Full Matrix'!$B$2:$BD$2,0),FALSE)),"",VLOOKUP($B465,'[1]Full Matrix'!$B$3:$BD$729,MATCH(D$2,'[1]Full Matrix'!$B$2:$BD$2,0),FALSE))</f>
        <v>4759</v>
      </c>
    </row>
    <row r="466" spans="1:4" s="29" customFormat="1" ht="16.8" thickTop="1" thickBot="1" x14ac:dyDescent="0.3">
      <c r="A466" s="25" t="s">
        <v>469</v>
      </c>
      <c r="B466" s="26"/>
      <c r="C466" s="27"/>
      <c r="D466" s="28"/>
    </row>
    <row r="467" spans="1:4" ht="115.8" thickTop="1" x14ac:dyDescent="0.3">
      <c r="A467" s="12" t="s">
        <v>469</v>
      </c>
      <c r="B467" s="23" t="s">
        <v>470</v>
      </c>
      <c r="C467" s="36" t="str">
        <f>IF(ISERROR(VLOOKUP($B467,'[1]Full Matrix'!$B$3:$BD$729,MATCH(C$2,'[1]Full Matrix'!$B$2:$BD$2,0),FALSE)),"",VLOOKUP($B467,'[1]Full Matrix'!$B$3:$BD$729,MATCH(C$2,'[1]Full Matrix'!$B$2:$BD$2,0),FALSE))</f>
        <v>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X981UHD(-2), UN462A/VA, UN552S/VS, UN552/V and UN492S/VS - Limited Availability</v>
      </c>
      <c r="D467" s="15">
        <f>IF(ISERROR(VLOOKUP($B467,'[1]Full Matrix'!$B$3:$BD$729,MATCH(D$2,'[1]Full Matrix'!$B$2:$BD$2,0),FALSE)),"",VLOOKUP($B467,'[1]Full Matrix'!$B$3:$BD$729,MATCH(D$2,'[1]Full Matrix'!$B$2:$BD$2,0),FALSE))</f>
        <v>269</v>
      </c>
    </row>
    <row r="468" spans="1:4" x14ac:dyDescent="0.3">
      <c r="A468" s="12" t="s">
        <v>469</v>
      </c>
      <c r="B468" s="23" t="s">
        <v>471</v>
      </c>
      <c r="C468" s="36" t="str">
        <f>IF(ISERROR(VLOOKUP($B468,'[1]Full Matrix'!$B$3:$BD$729,MATCH(C$2,'[1]Full Matrix'!$B$2:$BD$2,0),FALSE)),"",VLOOKUP($B468,'[1]Full Matrix'!$B$3:$BD$729,MATCH(C$2,'[1]Full Matrix'!$B$2:$BD$2,0),FALSE))</f>
        <v>Side facing, rear mounted speaker for the X401S, V423, V423-TM</v>
      </c>
      <c r="D468" s="15">
        <f>IF(ISERROR(VLOOKUP($B468,'[1]Full Matrix'!$B$3:$BD$729,MATCH(D$2,'[1]Full Matrix'!$B$2:$BD$2,0),FALSE)),"",VLOOKUP($B468,'[1]Full Matrix'!$B$3:$BD$729,MATCH(D$2,'[1]Full Matrix'!$B$2:$BD$2,0),FALSE))</f>
        <v>193</v>
      </c>
    </row>
    <row r="469" spans="1:4" ht="69.599999999999994" x14ac:dyDescent="0.3">
      <c r="A469" s="12" t="s">
        <v>469</v>
      </c>
      <c r="B469" s="23" t="s">
        <v>472</v>
      </c>
      <c r="C469" s="36" t="str">
        <f>IF(ISERROR(VLOOKUP($B469,'[1]Full Matrix'!$B$3:$BD$729,MATCH(C$2,'[1]Full Matrix'!$B$2:$BD$2,0),FALSE)),"",VLOOKUP($B469,'[1]Full Matrix'!$B$3:$BD$729,MATCH(C$2,'[1]Full Matrix'!$B$2:$BD$2,0),FALSE))</f>
        <v>Premium full range passive speaker for V404, V484, V554, P404, P484, P554, X474HB, X554HB, X754HB, X551UHD, X651UHD(-2), X841UHD(-2), X981UHD(-2), V654Q, C651Q, V754Q, C751Q, V864Q, C861Q, V984Q, C981Q, UN462A/VA, UN492S/VS, UN552/V, UN552S/VS,
 MA431, MA491, MA551, P435, P495 and P555</v>
      </c>
      <c r="D469" s="15">
        <f>IF(ISERROR(VLOOKUP($B469,'[1]Full Matrix'!$B$3:$BD$729,MATCH(D$2,'[1]Full Matrix'!$B$2:$BD$2,0),FALSE)),"",VLOOKUP($B469,'[1]Full Matrix'!$B$3:$BD$729,MATCH(D$2,'[1]Full Matrix'!$B$2:$BD$2,0),FALSE))</f>
        <v>405</v>
      </c>
    </row>
    <row r="470" spans="1:4" ht="81" x14ac:dyDescent="0.3">
      <c r="A470" s="12" t="s">
        <v>469</v>
      </c>
      <c r="B470" s="23" t="s">
        <v>473</v>
      </c>
      <c r="C470" s="36" t="str">
        <f>IF(ISERROR(VLOOKUP($B470,'[1]Full Matrix'!$B$3:$BD$729,MATCH(C$2,'[1]Full Matrix'!$B$2:$BD$2,0),FALSE)),"",VLOOKUP($B470,'[1]Full Matrix'!$B$3:$BD$729,MATCH(C$2,'[1]Full Matrix'!$B$2:$BD$2,0),FALSE))</f>
        <v>Premium full range active speaker for V404, V484, V554, P404, P484, P554, X474HB, X554HB, X754HB, X551UHD, X651UHD(-2), X841UHD(-2), X981UHD(-2), V654Q, C651Q, V754Q, C750Q, C751Q, V864Q, C860Q, C861Q, V984Q, C981Q, UN462A/VA, UN492S/VS, UN552/V, UN552S/VS, C431, C501, C551, ME431, ME501, ME551, ME651, M431, M491, M551, M651, MA431, MA491, MA551, P435, P495 and P555</v>
      </c>
      <c r="D470" s="15">
        <f>IF(ISERROR(VLOOKUP($B470,'[1]Full Matrix'!$B$3:$BD$729,MATCH(D$2,'[1]Full Matrix'!$B$2:$BD$2,0),FALSE)),"",VLOOKUP($B470,'[1]Full Matrix'!$B$3:$BD$729,MATCH(D$2,'[1]Full Matrix'!$B$2:$BD$2,0),FALSE))</f>
        <v>769</v>
      </c>
    </row>
    <row r="471" spans="1:4" ht="58.2" x14ac:dyDescent="0.3">
      <c r="A471" s="12" t="s">
        <v>469</v>
      </c>
      <c r="B471" s="23" t="s">
        <v>474</v>
      </c>
      <c r="C471" s="36" t="str">
        <f>IF(ISERROR(VLOOKUP($B471,'[1]Full Matrix'!$B$3:$BD$729,MATCH(C$2,'[1]Full Matrix'!$B$2:$BD$2,0),FALSE)),"",VLOOKUP($B471,'[1]Full Matrix'!$B$3:$BD$729,MATCH(C$2,'[1]Full Matrix'!$B$2:$BD$2,0),FALSE))</f>
        <v>Thin 15W side or rear-mounted speaker set for all versions of the V404, V484, V554, V463, V552, V652, V801, P404, P484, P554, P403, P463, P553, P703, X462UNV, X463UN, X551UN, X464UN, X464UNV, X554UN, X554UNV, X554UNS, X555UNS, X555UNV, X462S, MA431, MA491, MA551 - Limited Availability</v>
      </c>
      <c r="D471" s="15">
        <f>IF(ISERROR(VLOOKUP($B471,'[1]Full Matrix'!$B$3:$BD$729,MATCH(D$2,'[1]Full Matrix'!$B$2:$BD$2,0),FALSE)),"",VLOOKUP($B471,'[1]Full Matrix'!$B$3:$BD$729,MATCH(D$2,'[1]Full Matrix'!$B$2:$BD$2,0),FALSE))</f>
        <v>193</v>
      </c>
    </row>
    <row r="472" spans="1:4" x14ac:dyDescent="0.3">
      <c r="A472" s="12" t="s">
        <v>469</v>
      </c>
      <c r="B472" s="23" t="s">
        <v>475</v>
      </c>
      <c r="C472" s="36" t="str">
        <f>IF(ISERROR(VLOOKUP($B472,'[1]Full Matrix'!$B$3:$BD$729,MATCH(C$2,'[1]Full Matrix'!$B$2:$BD$2,0),FALSE)),"",VLOOKUP($B472,'[1]Full Matrix'!$B$3:$BD$729,MATCH(C$2,'[1]Full Matrix'!$B$2:$BD$2,0),FALSE))</f>
        <v>Optional table top stand accessory for the E327</v>
      </c>
      <c r="D472" s="15">
        <f>IF(ISERROR(VLOOKUP($B472,'[1]Full Matrix'!$B$3:$BD$729,MATCH(D$2,'[1]Full Matrix'!$B$2:$BD$2,0),FALSE)),"",VLOOKUP($B472,'[1]Full Matrix'!$B$3:$BD$729,MATCH(D$2,'[1]Full Matrix'!$B$2:$BD$2,0),FALSE))</f>
        <v>79.989999999999995</v>
      </c>
    </row>
    <row r="473" spans="1:4" ht="35.4" x14ac:dyDescent="0.3">
      <c r="A473" s="12" t="s">
        <v>469</v>
      </c>
      <c r="B473" s="23" t="s">
        <v>476</v>
      </c>
      <c r="C473" s="14" t="str">
        <f>IF(ISERROR(VLOOKUP($B473,'[1]Full Matrix'!$B$3:$BD$729,MATCH(C$2,'[1]Full Matrix'!$B$2:$BD$2,0),FALSE)),"",VLOOKUP($B473,'[1]Full Matrix'!$B$3:$BD$729,MATCH(C$2,'[1]Full Matrix'!$B$2:$BD$2,0),FALSE))</f>
        <v>Stand for all versions of the V322, V323, V323-2, V423, V423, V463, P403, P463, X464UN, X464UNV, UN462A and UN462VA.   Note if a touch overlay is installed on any product, the stand will not screw in.</v>
      </c>
      <c r="D473" s="15">
        <f>IF(ISERROR(VLOOKUP($B473,'[1]Full Matrix'!$B$3:$BD$729,MATCH(D$2,'[1]Full Matrix'!$B$2:$BD$2,0),FALSE)),"",VLOOKUP($B473,'[1]Full Matrix'!$B$3:$BD$729,MATCH(D$2,'[1]Full Matrix'!$B$2:$BD$2,0),FALSE))</f>
        <v>104</v>
      </c>
    </row>
    <row r="474" spans="1:4" ht="24" x14ac:dyDescent="0.3">
      <c r="A474" s="12" t="s">
        <v>469</v>
      </c>
      <c r="B474" s="23" t="s">
        <v>477</v>
      </c>
      <c r="C474" s="14" t="str">
        <f>IF(ISERROR(VLOOKUP($B474,'[1]Full Matrix'!$B$3:$BD$729,MATCH(C$2,'[1]Full Matrix'!$B$2:$BD$2,0),FALSE)),"",VLOOKUP($B474,'[1]Full Matrix'!$B$3:$BD$729,MATCH(C$2,'[1]Full Matrix'!$B$2:$BD$2,0),FALSE))</f>
        <v>Optional table top stand for Vxx4, Pxx4, Cxx1, ME501, ME551, M431, M491, M551, MA431, MA491, MA551, P435, P495 and P555 products</v>
      </c>
      <c r="D474" s="15">
        <f>IF(ISERROR(VLOOKUP($B474,'[1]Full Matrix'!$B$3:$BD$729,MATCH(D$2,'[1]Full Matrix'!$B$2:$BD$2,0),FALSE)),"",VLOOKUP($B474,'[1]Full Matrix'!$B$3:$BD$729,MATCH(D$2,'[1]Full Matrix'!$B$2:$BD$2,0),FALSE))</f>
        <v>80</v>
      </c>
    </row>
    <row r="475" spans="1:4" ht="35.4" x14ac:dyDescent="0.3">
      <c r="A475" s="12" t="s">
        <v>469</v>
      </c>
      <c r="B475" s="23" t="s">
        <v>478</v>
      </c>
      <c r="C475" s="36" t="str">
        <f>IF(ISERROR(VLOOKUP($B475,'[1]Full Matrix'!$B$3:$BD$729,MATCH(C$2,'[1]Full Matrix'!$B$2:$BD$2,0),FALSE)),"",VLOOKUP($B475,'[1]Full Matrix'!$B$3:$BD$729,MATCH(C$2,'[1]Full Matrix'!$B$2:$BD$2,0),FALSE))</f>
        <v>Stand for all versions of the LCD4020, P401, P402, S401, LCD4215, V421, V421-2, LCD4615, V461, V461-2, X461S, X462S, V422, V422-AVT, X462UNV and X463UN - LIMITED AVAILABILITY</v>
      </c>
      <c r="D475" s="15">
        <f>IF(ISERROR(VLOOKUP($B475,'[1]Full Matrix'!$B$3:$BD$729,MATCH(D$2,'[1]Full Matrix'!$B$2:$BD$2,0),FALSE)),"",VLOOKUP($B475,'[1]Full Matrix'!$B$3:$BD$729,MATCH(D$2,'[1]Full Matrix'!$B$2:$BD$2,0),FALSE))</f>
        <v>108</v>
      </c>
    </row>
    <row r="476" spans="1:4" ht="24" x14ac:dyDescent="0.3">
      <c r="A476" s="12" t="s">
        <v>469</v>
      </c>
      <c r="B476" s="23" t="s">
        <v>479</v>
      </c>
      <c r="C476" s="36" t="str">
        <f>IF(ISERROR(VLOOKUP($B476,'[1]Full Matrix'!$B$3:$BD$729,MATCH(C$2,'[1]Full Matrix'!$B$2:$BD$2,0),FALSE)),"",VLOOKUP($B476,'[1]Full Matrix'!$B$3:$BD$729,MATCH(C$2,'[1]Full Matrix'!$B$2:$BD$2,0),FALSE))</f>
        <v>Optional table top stand accessory for the E436, E437Q, E507Q and E557Q</v>
      </c>
      <c r="D476" s="15">
        <f>IF(ISERROR(VLOOKUP($B476,'[1]Full Matrix'!$B$3:$BD$729,MATCH(D$2,'[1]Full Matrix'!$B$2:$BD$2,0),FALSE)),"",VLOOKUP($B476,'[1]Full Matrix'!$B$3:$BD$729,MATCH(D$2,'[1]Full Matrix'!$B$2:$BD$2,0),FALSE))</f>
        <v>60.2</v>
      </c>
    </row>
    <row r="477" spans="1:4" x14ac:dyDescent="0.3">
      <c r="A477" s="12" t="s">
        <v>469</v>
      </c>
      <c r="B477" s="23" t="s">
        <v>480</v>
      </c>
      <c r="C477" s="36" t="str">
        <f>IF(ISERROR(VLOOKUP($B477,'[1]Full Matrix'!$B$3:$BD$729,MATCH(C$2,'[1]Full Matrix'!$B$2:$BD$2,0),FALSE)),"",VLOOKUP($B477,'[1]Full Matrix'!$B$3:$BD$729,MATCH(C$2,'[1]Full Matrix'!$B$2:$BD$2,0),FALSE))</f>
        <v>Optional table top stand accessory for the ME431</v>
      </c>
      <c r="D477" s="15">
        <f>IF(ISERROR(VLOOKUP($B477,'[1]Full Matrix'!$B$3:$BD$729,MATCH(D$2,'[1]Full Matrix'!$B$2:$BD$2,0),FALSE)),"",VLOOKUP($B477,'[1]Full Matrix'!$B$3:$BD$729,MATCH(D$2,'[1]Full Matrix'!$B$2:$BD$2,0),FALSE))</f>
        <v>80</v>
      </c>
    </row>
    <row r="478" spans="1:4" ht="46.8" x14ac:dyDescent="0.3">
      <c r="A478" s="12" t="s">
        <v>469</v>
      </c>
      <c r="B478" s="35" t="s">
        <v>481</v>
      </c>
      <c r="C478" s="31" t="str">
        <f>IF(ISERROR(VLOOKUP($B478,'[1]Full Matrix'!$B$3:$BD$729,MATCH(C$2,'[1]Full Matrix'!$B$2:$BD$2,0),FALSE)),"",VLOOKUP($B478,'[1]Full Matrix'!$B$3:$BD$729,MATCH(C$2,'[1]Full Matrix'!$B$2:$BD$2,0),FALSE))</f>
        <v>Stand for all versions of the LCD4620, P461, P462, X461UN, X462UN, X461UNV, X461HB, S461, V462, V462-TM, V463-TM and V552.  Note if a touch overlay is installed on any product, the stand will not screw in. - LIMITED AVAILABILITY</v>
      </c>
      <c r="D478" s="15">
        <f>IF(ISERROR(VLOOKUP($B478,'[1]Full Matrix'!$B$3:$BD$729,MATCH(D$2,'[1]Full Matrix'!$B$2:$BD$2,0),FALSE)),"",VLOOKUP($B478,'[1]Full Matrix'!$B$3:$BD$729,MATCH(D$2,'[1]Full Matrix'!$B$2:$BD$2,0),FALSE))</f>
        <v>108</v>
      </c>
    </row>
    <row r="479" spans="1:4" ht="35.4" x14ac:dyDescent="0.3">
      <c r="A479" s="12" t="s">
        <v>469</v>
      </c>
      <c r="B479" s="35" t="s">
        <v>482</v>
      </c>
      <c r="C479" s="31" t="str">
        <f>IF(ISERROR(VLOOKUP($B479,'[1]Full Matrix'!$B$3:$BD$729,MATCH(C$2,'[1]Full Matrix'!$B$2:$BD$2,0),FALSE)),"",VLOOKUP($B479,'[1]Full Matrix'!$B$3:$BD$729,MATCH(C$2,'[1]Full Matrix'!$B$2:$BD$2,0),FALSE))</f>
        <v>Stand for all versions of the LCD5220, P521, S521, P551, V551, P552, X551S, X552S, X551UN, X554UN, X554UNS, X554UNV, X555UNS, X555UNV, X554HB, X551UHD and P553 - LIMITED AVAILABILITY</v>
      </c>
      <c r="D479" s="15">
        <f>IF(ISERROR(VLOOKUP($B479,'[1]Full Matrix'!$B$3:$BD$729,MATCH(D$2,'[1]Full Matrix'!$B$2:$BD$2,0),FALSE)),"",VLOOKUP($B479,'[1]Full Matrix'!$B$3:$BD$729,MATCH(D$2,'[1]Full Matrix'!$B$2:$BD$2,0),FALSE))</f>
        <v>135</v>
      </c>
    </row>
    <row r="480" spans="1:4" ht="24" x14ac:dyDescent="0.3">
      <c r="A480" s="12" t="s">
        <v>469</v>
      </c>
      <c r="B480" s="35" t="s">
        <v>483</v>
      </c>
      <c r="C480" s="31" t="s">
        <v>484</v>
      </c>
      <c r="D480" s="15">
        <f>IF(ISERROR(VLOOKUP($B480,'[1]Full Matrix'!$B$3:$BD$729,MATCH(D$2,'[1]Full Matrix'!$B$2:$BD$2,0),FALSE)),"",VLOOKUP($B480,'[1]Full Matrix'!$B$3:$BD$729,MATCH(D$2,'[1]Full Matrix'!$B$2:$BD$2,0),FALSE))</f>
        <v>119</v>
      </c>
    </row>
    <row r="481" spans="1:4" ht="24" x14ac:dyDescent="0.3">
      <c r="A481" s="12" t="s">
        <v>469</v>
      </c>
      <c r="B481" s="23" t="s">
        <v>485</v>
      </c>
      <c r="C481" s="31" t="str">
        <f>IF(ISERROR(VLOOKUP($B481,'[1]Full Matrix'!$B$3:$BD$729,MATCH(C$2,'[1]Full Matrix'!$B$2:$BD$2,0),FALSE)),"",VLOOKUP($B481,'[1]Full Matrix'!$B$3:$BD$729,MATCH(C$2,'[1]Full Matrix'!$B$2:$BD$2,0),FALSE))</f>
        <v>Optional table top stand accessory for the E655. - LIMITED AVAILABILITY</v>
      </c>
      <c r="D481" s="15">
        <f>IF(ISERROR(VLOOKUP($B481,'[1]Full Matrix'!$B$3:$BD$729,MATCH(D$2,'[1]Full Matrix'!$B$2:$BD$2,0),FALSE)),"",VLOOKUP($B481,'[1]Full Matrix'!$B$3:$BD$729,MATCH(D$2,'[1]Full Matrix'!$B$2:$BD$2,0),FALSE))</f>
        <v>117</v>
      </c>
    </row>
    <row r="482" spans="1:4" x14ac:dyDescent="0.3">
      <c r="A482" s="12" t="s">
        <v>469</v>
      </c>
      <c r="B482" s="23" t="s">
        <v>486</v>
      </c>
      <c r="C482" s="31" t="str">
        <f>IF(ISERROR(VLOOKUP($B482,'[1]Full Matrix'!$B$3:$BD$729,MATCH(C$2,'[1]Full Matrix'!$B$2:$BD$2,0),FALSE)),"",VLOOKUP($B482,'[1]Full Matrix'!$B$3:$BD$729,MATCH(C$2,'[1]Full Matrix'!$B$2:$BD$2,0),FALSE))</f>
        <v>Tabletop stand for the E657Q</v>
      </c>
      <c r="D482" s="15">
        <f>IF(ISERROR(VLOOKUP($B482,'[1]Full Matrix'!$B$3:$BD$729,MATCH(D$2,'[1]Full Matrix'!$B$2:$BD$2,0),FALSE)),"",VLOOKUP($B482,'[1]Full Matrix'!$B$3:$BD$729,MATCH(D$2,'[1]Full Matrix'!$B$2:$BD$2,0),FALSE))</f>
        <v>52</v>
      </c>
    </row>
    <row r="483" spans="1:4" x14ac:dyDescent="0.3">
      <c r="A483" s="12" t="s">
        <v>469</v>
      </c>
      <c r="B483" s="23" t="s">
        <v>487</v>
      </c>
      <c r="C483" s="31" t="str">
        <f>IF(ISERROR(VLOOKUP($B483,'[1]Full Matrix'!$B$3:$BD$729,MATCH(C$2,'[1]Full Matrix'!$B$2:$BD$2,0),FALSE)),"",VLOOKUP($B483,'[1]Full Matrix'!$B$3:$BD$729,MATCH(C$2,'[1]Full Matrix'!$B$2:$BD$2,0),FALSE))</f>
        <v>Optional table top stand accessory for the ME651 and M651</v>
      </c>
      <c r="D483" s="15">
        <f>IF(ISERROR(VLOOKUP($B483,'[1]Full Matrix'!$B$3:$BD$729,MATCH(D$2,'[1]Full Matrix'!$B$2:$BD$2,0),FALSE)),"",VLOOKUP($B483,'[1]Full Matrix'!$B$3:$BD$729,MATCH(D$2,'[1]Full Matrix'!$B$2:$BD$2,0),FALSE))</f>
        <v>117</v>
      </c>
    </row>
    <row r="484" spans="1:4" ht="46.8" x14ac:dyDescent="0.3">
      <c r="A484" s="12" t="s">
        <v>469</v>
      </c>
      <c r="B484" s="37" t="s">
        <v>488</v>
      </c>
      <c r="C484" s="36" t="str">
        <f>IF(ISERROR(VLOOKUP($B484,'[1]Full Matrix'!$B$3:$BD$729,MATCH(C$2,'[1]Full Matrix'!$B$2:$BD$2,0),FALSE)),"",VLOOKUP($B484,'[1]Full Matrix'!$B$3:$BD$729,MATCH(C$2,'[1]Full Matrix'!$B$2:$BD$2,0),FALSE))</f>
        <v>Stand for all versions of the C651Q, V654Q, C750Q, C751Q, V754Q, C860Q, C861Q, V864Q, C981Q, V984Q, E705, E805, P703, V801, X841UHD(-2), E905 and X981UHD(-2).  Note if a touch overlay is installed on any product, the stand will not screw in.</v>
      </c>
      <c r="D484" s="15">
        <f>IF(ISERROR(VLOOKUP($B484,'[1]Full Matrix'!$B$3:$BD$729,MATCH(D$2,'[1]Full Matrix'!$B$2:$BD$2,0),FALSE)),"",VLOOKUP($B484,'[1]Full Matrix'!$B$3:$BD$729,MATCH(D$2,'[1]Full Matrix'!$B$2:$BD$2,0),FALSE))</f>
        <v>170</v>
      </c>
    </row>
    <row r="485" spans="1:4" x14ac:dyDescent="0.3">
      <c r="A485" s="12" t="s">
        <v>469</v>
      </c>
      <c r="B485" s="37" t="s">
        <v>489</v>
      </c>
      <c r="C485" s="36" t="str">
        <f>IF(ISERROR(VLOOKUP($B485,'[1]Full Matrix'!$B$3:$BD$729,MATCH(C$2,'[1]Full Matrix'!$B$2:$BD$2,0),FALSE)),"",VLOOKUP($B485,'[1]Full Matrix'!$B$3:$BD$729,MATCH(C$2,'[1]Full Matrix'!$B$2:$BD$2,0),FALSE))</f>
        <v>Optional table top stand accessory for the E328, E438 and E498</v>
      </c>
      <c r="D485" s="15">
        <f>IF(ISERROR(VLOOKUP($B485,'[1]Full Matrix'!$B$3:$BD$729,MATCH(D$2,'[1]Full Matrix'!$B$2:$BD$2,0),FALSE)),"",VLOOKUP($B485,'[1]Full Matrix'!$B$3:$BD$729,MATCH(D$2,'[1]Full Matrix'!$B$2:$BD$2,0),FALSE))</f>
        <v>79.989999999999995</v>
      </c>
    </row>
    <row r="486" spans="1:4" ht="15" thickBot="1" x14ac:dyDescent="0.35">
      <c r="A486" s="12" t="s">
        <v>469</v>
      </c>
      <c r="B486" s="37" t="s">
        <v>490</v>
      </c>
      <c r="C486" s="36" t="str">
        <f>IF(ISERROR(VLOOKUP($B486,'[1]Full Matrix'!$B$3:$BD$729,MATCH(C$2,'[1]Full Matrix'!$B$2:$BD$2,0),FALSE)),"",VLOOKUP($B486,'[1]Full Matrix'!$B$3:$BD$729,MATCH(C$2,'[1]Full Matrix'!$B$2:$BD$2,0),FALSE))</f>
        <v>Optional table top stand accessory for the E558 and E658</v>
      </c>
      <c r="D486" s="15">
        <f>IF(ISERROR(VLOOKUP($B486,'[1]Full Matrix'!$B$3:$BD$729,MATCH(D$2,'[1]Full Matrix'!$B$2:$BD$2,0),FALSE)),"",VLOOKUP($B486,'[1]Full Matrix'!$B$3:$BD$729,MATCH(D$2,'[1]Full Matrix'!$B$2:$BD$2,0),FALSE))</f>
        <v>80</v>
      </c>
    </row>
    <row r="487" spans="1:4" s="29" customFormat="1" ht="16.8" thickTop="1" thickBot="1" x14ac:dyDescent="0.3">
      <c r="A487" s="25" t="s">
        <v>491</v>
      </c>
      <c r="B487" s="26"/>
      <c r="C487" s="27"/>
      <c r="D487" s="28"/>
    </row>
    <row r="488" spans="1:4" ht="24.6" thickTop="1" x14ac:dyDescent="0.3">
      <c r="A488" s="12" t="s">
        <v>491</v>
      </c>
      <c r="B488" s="23" t="s">
        <v>492</v>
      </c>
      <c r="C488" s="36" t="str">
        <f>IF(ISERROR(VLOOKUP($B488,'[1]Full Matrix'!$B$3:$BD$729,MATCH(C$2,'[1]Full Matrix'!$B$2:$BD$2,0),FALSE)),"",VLOOKUP($B488,'[1]Full Matrix'!$B$3:$BD$729,MATCH(C$2,'[1]Full Matrix'!$B$2:$BD$2,0),FALSE))</f>
        <v xml:space="preserve">Internal SDM tuner, NTSC, ATSC Standard (8-VSB, Clear-QAM), 1920x1080 supported, 3yr warranty </v>
      </c>
      <c r="D488" s="15">
        <f>IF(ISERROR(VLOOKUP($B488,'[1]Full Matrix'!$B$3:$BD$729,MATCH(D$2,'[1]Full Matrix'!$B$2:$BD$2,0),FALSE)),"",VLOOKUP($B488,'[1]Full Matrix'!$B$3:$BD$729,MATCH(D$2,'[1]Full Matrix'!$B$2:$BD$2,0),FALSE))</f>
        <v>419</v>
      </c>
    </row>
    <row r="489" spans="1:4" ht="46.8" x14ac:dyDescent="0.3">
      <c r="A489" s="12" t="s">
        <v>491</v>
      </c>
      <c r="B489" s="23" t="s">
        <v>493</v>
      </c>
      <c r="C489" s="36" t="str">
        <f>IF(ISERROR(VLOOKUP($B489,'[1]Full Matrix'!$B$3:$BD$729,MATCH(C$2,'[1]Full Matrix'!$B$2:$BD$2,0),FALSE)),"",VLOOKUP($B489,'[1]Full Matrix'!$B$3:$BD$729,MATCH(C$2,'[1]Full Matrix'!$B$2:$BD$2,0),FALSE))</f>
        <v>SDM PC with Intel i5-8400H, Intel UHD Graphics, 16GB DDR4 RAM, 256GB SSD, Gigabit LAN, Wifi 802.11 AC, Bluetooth, USB 3.0, video output, Windows 10 Pro, vPro and TPM, 3yr warranty. Compatible with all NEC displays supporting SDM (Equivalent to OPS-TI7W-PS)</v>
      </c>
      <c r="D489" s="15">
        <f>IF(ISERROR(VLOOKUP($B489,'[1]Full Matrix'!$B$3:$BD$729,MATCH(D$2,'[1]Full Matrix'!$B$2:$BD$2,0),FALSE)),"",VLOOKUP($B489,'[1]Full Matrix'!$B$3:$BD$729,MATCH(D$2,'[1]Full Matrix'!$B$2:$BD$2,0),FALSE))</f>
        <v>2659</v>
      </c>
    </row>
    <row r="490" spans="1:4" ht="58.2" x14ac:dyDescent="0.3">
      <c r="A490" s="12" t="s">
        <v>491</v>
      </c>
      <c r="B490" s="23" t="s">
        <v>494</v>
      </c>
      <c r="C490" s="36" t="str">
        <f>IF(ISERROR(VLOOKUP($B490,'[1]Full Matrix'!$B$3:$BD$729,MATCH(C$2,'[1]Full Matrix'!$B$2:$BD$2,0),FALSE)),"",VLOOKUP($B490,'[1]Full Matrix'!$B$3:$BD$729,MATCH(C$2,'[1]Full Matrix'!$B$2:$BD$2,0),FALSE))</f>
        <v>SDM PC with Intel i3-8100H, Intel UHD Graphics, 8GB dual channel DDR3 RAM, 128GB mSATA, Gigabit LAN, Wifi 802.11 AC, Bluetooth, USB 3.0, video output, Windows 10 IoT Enterprise, 3yr warranty. Compatible with all NEC displays supporting SDM (Equivalent to OPS-TI3W-PS)</v>
      </c>
      <c r="D490" s="15">
        <f>IF(ISERROR(VLOOKUP($B490,'[1]Full Matrix'!$B$3:$BD$729,MATCH(D$2,'[1]Full Matrix'!$B$2:$BD$2,0),FALSE)),"",VLOOKUP($B490,'[1]Full Matrix'!$B$3:$BD$729,MATCH(D$2,'[1]Full Matrix'!$B$2:$BD$2,0),FALSE))</f>
        <v>1959</v>
      </c>
    </row>
    <row r="491" spans="1:4" ht="46.8" x14ac:dyDescent="0.3">
      <c r="A491" s="12" t="s">
        <v>491</v>
      </c>
      <c r="B491" s="23" t="s">
        <v>495</v>
      </c>
      <c r="C491" s="36" t="str">
        <f>IF(ISERROR(VLOOKUP($B491,'[1]Full Matrix'!$B$3:$BD$729,MATCH(C$2,'[1]Full Matrix'!$B$2:$BD$2,0),FALSE)),"",VLOOKUP($B491,'[1]Full Matrix'!$B$3:$BD$729,MATCH(C$2,'[1]Full Matrix'!$B$2:$BD$2,0),FALSE))</f>
        <v>SDM PC with Intel Celeron Cel-G4930E, Intel UHD Graphics, 4GB dual channel DDR3 RAM, 64GB mSATA, Gigabit LAN, USB 3.0, video output, Windows 10 IoT Enterprise, 3yr warranty. Compatible with all NEC displays supporting SDM (Equivalent to OPS-TAA8R-PS)</v>
      </c>
      <c r="D491" s="15">
        <f>IF(ISERROR(VLOOKUP($B491,'[1]Full Matrix'!$B$3:$BD$729,MATCH(D$2,'[1]Full Matrix'!$B$2:$BD$2,0),FALSE)),"",VLOOKUP($B491,'[1]Full Matrix'!$B$3:$BD$729,MATCH(D$2,'[1]Full Matrix'!$B$2:$BD$2,0),FALSE))</f>
        <v>1399</v>
      </c>
    </row>
    <row r="492" spans="1:4" ht="24" x14ac:dyDescent="0.3">
      <c r="A492" s="12" t="s">
        <v>491</v>
      </c>
      <c r="B492" s="23" t="s">
        <v>496</v>
      </c>
      <c r="C492" s="36" t="str">
        <f>IF(ISERROR(VLOOKUP($B492,'[1]Full Matrix'!$B$3:$BD$729,MATCH(C$2,'[1]Full Matrix'!$B$2:$BD$2,0),FALSE)),"",VLOOKUP($B492,'[1]Full Matrix'!$B$3:$BD$729,MATCH(C$2,'[1]Full Matrix'!$B$2:$BD$2,0),FALSE))</f>
        <v>12G SDI SDM interface card with full 4K/60Hz support.  Compatible with ME, M, MA and Pxx5 Series.</v>
      </c>
      <c r="D492" s="15">
        <v>1959</v>
      </c>
    </row>
    <row r="493" spans="1:4" ht="36" thickBot="1" x14ac:dyDescent="0.35">
      <c r="A493" s="12" t="s">
        <v>491</v>
      </c>
      <c r="B493" s="23" t="s">
        <v>497</v>
      </c>
      <c r="C493" s="36" t="str">
        <f>IF(ISERROR(VLOOKUP($B493,'[1]Full Matrix'!$B$3:$BD$729,MATCH(C$2,'[1]Full Matrix'!$B$2:$BD$2,0),FALSE)),"",VLOOKUP($B493,'[1]Full Matrix'!$B$3:$BD$729,MATCH(C$2,'[1]Full Matrix'!$B$2:$BD$2,0),FALSE))</f>
        <v>HDBaseT SDM receiver module.  Receive an HDBaseT (video, audio and control) signal via a single UTP/STP category 5e or category 6 cable. Compatible with ME, M, MA and Pxx5 Series.</v>
      </c>
      <c r="D493" s="15">
        <v>629</v>
      </c>
    </row>
    <row r="494" spans="1:4" s="29" customFormat="1" ht="16.8" thickTop="1" thickBot="1" x14ac:dyDescent="0.3">
      <c r="A494" s="25" t="s">
        <v>498</v>
      </c>
      <c r="B494" s="26"/>
      <c r="C494" s="27"/>
      <c r="D494" s="28"/>
    </row>
    <row r="495" spans="1:4" ht="36" thickTop="1" x14ac:dyDescent="0.3">
      <c r="A495" s="12" t="s">
        <v>499</v>
      </c>
      <c r="B495" s="13" t="s">
        <v>500</v>
      </c>
      <c r="C495" s="36" t="str">
        <f>IF(ISERROR(VLOOKUP($B495,'[1]Full Matrix'!$B$3:$BD$729,MATCH(C$2,'[1]Full Matrix'!$B$2:$BD$2,0),FALSE)),"",VLOOKUP($B495,'[1]Full Matrix'!$B$3:$BD$729,MATCH(C$2,'[1]Full Matrix'!$B$2:$BD$2,0),FALSE))</f>
        <v>NEC Edition Raspberry Pi Compute Module, 1.2GHz quad core ARM Cortex A53, Broadcom VideoCore IV, 1 GB LPDDR2-900 SDRAM, 16GB eMMC on board memory - Limited Availability</v>
      </c>
      <c r="D495" s="15">
        <f>IF(ISERROR(VLOOKUP($B495,'[1]Full Matrix'!$B$3:$BD$729,MATCH(D$2,'[1]Full Matrix'!$B$2:$BD$2,0),FALSE)),"",VLOOKUP($B495,'[1]Full Matrix'!$B$3:$BD$729,MATCH(D$2,'[1]Full Matrix'!$B$2:$BD$2,0),FALSE))</f>
        <v>85</v>
      </c>
    </row>
    <row r="496" spans="1:4" ht="46.8" x14ac:dyDescent="0.3">
      <c r="A496" s="12" t="s">
        <v>499</v>
      </c>
      <c r="B496" s="13" t="s">
        <v>501</v>
      </c>
      <c r="C496" s="36" t="str">
        <f>IF(ISERROR(VLOOKUP($B496,'[1]Full Matrix'!$B$3:$BD$729,MATCH(C$2,'[1]Full Matrix'!$B$2:$BD$2,0),FALSE)),"",VLOOKUP($B496,'[1]Full Matrix'!$B$3:$BD$729,MATCH(C$2,'[1]Full Matrix'!$B$2:$BD$2,0),FALSE))</f>
        <v>Raspberry Pi Compute Module and IF board bundle.  Includes all the parts to use Raspberry Pi Compute Module in a compatible NEC large format display. (1) RPi3CM16GB, (1) Raspberry Pi Interface board, (1) Cooling fan, (1) Vented door replacement - Limited Availabilty</v>
      </c>
      <c r="D496" s="15">
        <f>IF(ISERROR(VLOOKUP($B496,'[1]Full Matrix'!$B$3:$BD$729,MATCH(D$2,'[1]Full Matrix'!$B$2:$BD$2,0),FALSE)),"",VLOOKUP($B496,'[1]Full Matrix'!$B$3:$BD$729,MATCH(D$2,'[1]Full Matrix'!$B$2:$BD$2,0),FALSE))</f>
        <v>132</v>
      </c>
    </row>
    <row r="497" spans="1:4" ht="46.8" x14ac:dyDescent="0.3">
      <c r="A497" s="12" t="s">
        <v>499</v>
      </c>
      <c r="B497" s="13" t="s">
        <v>502</v>
      </c>
      <c r="C497" s="36" t="str">
        <f>IF(ISERROR(VLOOKUP($B497,'[1]Full Matrix'!$B$3:$BD$729,MATCH(C$2,'[1]Full Matrix'!$B$2:$BD$2,0),FALSE)),"",VLOOKUP($B497,'[1]Full Matrix'!$B$3:$BD$729,MATCH(C$2,'[1]Full Matrix'!$B$2:$BD$2,0),FALSE))</f>
        <v>System on a Chip NEC Edition Raspberry Pi Compute Module 3+, Broadcom BCM2837BO, 1.2GHz quad core ARM Cortex A53 (ARMv8) 64-bit SoC, 1 GB LPDDR2 SDRAM, 32GB eMMC on board memory (RPi CM3+)  Includes NEC MediaPlayer w/ CMS platform</v>
      </c>
      <c r="D497" s="15">
        <f>IF(ISERROR(VLOOKUP($B497,'[1]Full Matrix'!$B$3:$BD$729,MATCH(D$2,'[1]Full Matrix'!$B$2:$BD$2,0),FALSE)),"",VLOOKUP($B497,'[1]Full Matrix'!$B$3:$BD$729,MATCH(D$2,'[1]Full Matrix'!$B$2:$BD$2,0),FALSE))</f>
        <v>85</v>
      </c>
    </row>
    <row r="498" spans="1:4" ht="58.2" x14ac:dyDescent="0.3">
      <c r="A498" s="12" t="s">
        <v>499</v>
      </c>
      <c r="B498" s="13" t="s">
        <v>503</v>
      </c>
      <c r="C498" s="36" t="str">
        <f>IF(ISERROR(VLOOKUP($B498,'[1]Full Matrix'!$B$3:$BD$729,MATCH(C$2,'[1]Full Matrix'!$B$2:$BD$2,0),FALSE)),"",VLOOKUP($B498,'[1]Full Matrix'!$B$3:$BD$729,MATCH(C$2,'[1]Full Matrix'!$B$2:$BD$2,0),FALSE))</f>
        <v>NEC MediaPlayer installed on the NEC Edition Raspberry Pi Compute Module 3+ System on a Chip, 1.2GHz quad core ARM Cortex A53, Broadcom VideoCore IV, 1 GB LPDDR2-900 SDRAM, 16GB eMMC on board memory. Compatible with Cxx1Q, Vxx4Q, video wall displays (UNxx2xx) and Vxx4 and Pxx4 Series.</v>
      </c>
      <c r="D498" s="15">
        <f>IF(ISERROR(VLOOKUP($B498,'[1]Full Matrix'!$B$3:$BD$729,MATCH(D$2,'[1]Full Matrix'!$B$2:$BD$2,0),FALSE)),"",VLOOKUP($B498,'[1]Full Matrix'!$B$3:$BD$729,MATCH(D$2,'[1]Full Matrix'!$B$2:$BD$2,0),FALSE))</f>
        <v>279</v>
      </c>
    </row>
    <row r="499" spans="1:4" ht="58.2" x14ac:dyDescent="0.3">
      <c r="A499" s="12" t="s">
        <v>499</v>
      </c>
      <c r="B499" s="13" t="s">
        <v>504</v>
      </c>
      <c r="C499" s="36" t="str">
        <f>IF(ISERROR(VLOOKUP($B499,'[1]Full Matrix'!$B$3:$BD$729,MATCH(C$2,'[1]Full Matrix'!$B$2:$BD$2,0),FALSE)),"",VLOOKUP($B499,'[1]Full Matrix'!$B$3:$BD$729,MATCH(C$2,'[1]Full Matrix'!$B$2:$BD$2,0),FALSE))</f>
        <v>NEC MediaPlayer installed on the NEC Edition Raspberry Pi Compute Module 4 System on a Chip, Broadcom BCM2711, Quad-core Cortex-A72 (ARM v8) 64-bit SoC @ 1.5GHz, 4 GB  LPDDR4-3200 SDRAM, 32GB eMMC on board memory. Includes NEC MediaPlayer w/ CMS platform. Compatible with ME, M, MA and Pxx5 Series.</v>
      </c>
      <c r="D499" s="15">
        <f>IF(ISERROR(VLOOKUP($B499,'[1]Full Matrix'!$B$3:$BD$729,MATCH(D$2,'[1]Full Matrix'!$B$2:$BD$2,0),FALSE)),"",VLOOKUP($B499,'[1]Full Matrix'!$B$3:$BD$729,MATCH(D$2,'[1]Full Matrix'!$B$2:$BD$2,0),FALSE))</f>
        <v>279</v>
      </c>
    </row>
    <row r="500" spans="1:4" ht="47.4" thickBot="1" x14ac:dyDescent="0.35">
      <c r="A500" s="12" t="s">
        <v>499</v>
      </c>
      <c r="B500" s="13" t="s">
        <v>505</v>
      </c>
      <c r="C500" s="36" t="str">
        <f>IF(ISERROR(VLOOKUP($B500,'[1]Full Matrix'!$B$3:$BD$729,MATCH(C$2,'[1]Full Matrix'!$B$2:$BD$2,0),FALSE)),"",VLOOKUP($B500,'[1]Full Matrix'!$B$3:$BD$729,MATCH(C$2,'[1]Full Matrix'!$B$2:$BD$2,0),FALSE))</f>
        <v>Raspberry Pi Compute Module Interface board, required accessory to use the RPi compute module in compatible NEC large format displays, Includes IF board, cooling fan, and vented door replacement  (availble in June)</v>
      </c>
      <c r="D500" s="15">
        <f>IF(ISERROR(VLOOKUP($B500,'[1]Full Matrix'!$B$3:$BD$729,MATCH(D$2,'[1]Full Matrix'!$B$2:$BD$2,0),FALSE)),"",VLOOKUP($B500,'[1]Full Matrix'!$B$3:$BD$729,MATCH(D$2,'[1]Full Matrix'!$B$2:$BD$2,0),FALSE))</f>
        <v>75</v>
      </c>
    </row>
    <row r="501" spans="1:4" s="29" customFormat="1" ht="16.8" thickTop="1" thickBot="1" x14ac:dyDescent="0.3">
      <c r="A501" s="25" t="s">
        <v>499</v>
      </c>
      <c r="B501" s="26"/>
      <c r="C501" s="27"/>
      <c r="D501" s="28"/>
    </row>
    <row r="502" spans="1:4" ht="81.599999999999994" thickTop="1" x14ac:dyDescent="0.3">
      <c r="A502" s="12" t="s">
        <v>499</v>
      </c>
      <c r="B502" s="13" t="s">
        <v>506</v>
      </c>
      <c r="C502" s="36" t="str">
        <f>IF(ISERROR(VLOOKUP($B502,'[1]Full Matrix'!$B$3:$BD$729,MATCH(C$2,'[1]Full Matrix'!$B$2:$BD$2,0),FALSE)),"",VLOOKUP($B502,'[1]Full Matrix'!$B$3:$BD$729,MATCH(C$2,'[1]Full Matrix'!$B$2:$BD$2,0),FALSE))</f>
        <v>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v>
      </c>
      <c r="D502" s="15">
        <f>IF(ISERROR(VLOOKUP($B502,'[1]Full Matrix'!$B$3:$BD$729,MATCH(D$2,'[1]Full Matrix'!$B$2:$BD$2,0),FALSE)),"",VLOOKUP($B502,'[1]Full Matrix'!$B$3:$BD$729,MATCH(D$2,'[1]Full Matrix'!$B$2:$BD$2,0),FALSE))</f>
        <v>1499</v>
      </c>
    </row>
    <row r="503" spans="1:4" ht="24" x14ac:dyDescent="0.3">
      <c r="A503" s="12" t="s">
        <v>499</v>
      </c>
      <c r="B503" s="13" t="s">
        <v>507</v>
      </c>
      <c r="C503" s="36" t="str">
        <f>IF(ISERROR(VLOOKUP($B503,'[1]Full Matrix'!$B$3:$BD$729,MATCH(C$2,'[1]Full Matrix'!$B$2:$BD$2,0),FALSE)),"",VLOOKUP($B503,'[1]Full Matrix'!$B$3:$BD$729,MATCH(C$2,'[1]Full Matrix'!$B$2:$BD$2,0),FALSE))</f>
        <v xml:space="preserve">Internal OPS tuner, ATSC, Clear QAM, IPTV H.264, H.265, 4K30Hz/FHD supported, 10/100/1000 Mbps Ethernet, 3yr warranty </v>
      </c>
      <c r="D503" s="15">
        <f>IF(ISERROR(VLOOKUP($B503,'[1]Full Matrix'!$B$3:$BD$729,MATCH(D$2,'[1]Full Matrix'!$B$2:$BD$2,0),FALSE)),"",VLOOKUP($B503,'[1]Full Matrix'!$B$3:$BD$729,MATCH(D$2,'[1]Full Matrix'!$B$2:$BD$2,0),FALSE))</f>
        <v>418.6</v>
      </c>
    </row>
    <row r="504" spans="1:4" ht="103.8" x14ac:dyDescent="0.3">
      <c r="A504" s="12" t="s">
        <v>499</v>
      </c>
      <c r="B504" s="13" t="s">
        <v>508</v>
      </c>
      <c r="C504" s="36" t="str">
        <f>IF(ISERROR(VLOOKUP($B504,'[1]Full Matrix'!$B$3:$BD$729,MATCH(C$2,'[1]Full Matrix'!$B$2:$BD$2,0),FALSE)),"",VLOOKUP($B504,'[1]Full Matrix'!$B$3:$BD$729,MATCH(C$2,'[1]Full Matrix'!$B$2:$BD$2,0),FALSE))</f>
        <v>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v>
      </c>
      <c r="D504" s="15">
        <f>IF(ISERROR(VLOOKUP($B504,'[1]Full Matrix'!$B$3:$BD$729,MATCH(D$2,'[1]Full Matrix'!$B$2:$BD$2,0),FALSE)),"",VLOOKUP($B504,'[1]Full Matrix'!$B$3:$BD$729,MATCH(D$2,'[1]Full Matrix'!$B$2:$BD$2,0),FALSE))</f>
        <v>1919</v>
      </c>
    </row>
    <row r="505" spans="1:4" ht="92.4" x14ac:dyDescent="0.3">
      <c r="A505" s="12" t="s">
        <v>499</v>
      </c>
      <c r="B505" s="13" t="s">
        <v>509</v>
      </c>
      <c r="C505" s="36" t="str">
        <f>IF(ISERROR(VLOOKUP($B505,'[1]Full Matrix'!$B$3:$BD$729,MATCH(C$2,'[1]Full Matrix'!$B$2:$BD$2,0),FALSE)),"",VLOOKUP($B505,'[1]Full Matrix'!$B$3:$BD$729,MATCH(C$2,'[1]Full Matrix'!$B$2:$BD$2,0),FALSE))</f>
        <v>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v>
      </c>
      <c r="D505" s="15">
        <f>IF(ISERROR(VLOOKUP($B505,'[1]Full Matrix'!$B$3:$BD$729,MATCH(D$2,'[1]Full Matrix'!$B$2:$BD$2,0),FALSE)),"",VLOOKUP($B505,'[1]Full Matrix'!$B$3:$BD$729,MATCH(D$2,'[1]Full Matrix'!$B$2:$BD$2,0),FALSE))</f>
        <v>299</v>
      </c>
    </row>
    <row r="506" spans="1:4" ht="46.8" x14ac:dyDescent="0.3">
      <c r="A506" s="12" t="s">
        <v>499</v>
      </c>
      <c r="B506" s="13" t="s">
        <v>510</v>
      </c>
      <c r="C506" s="36" t="str">
        <f>IF(ISERROR(VLOOKUP($B506,'[1]Full Matrix'!$B$3:$BD$729,MATCH(C$2,'[1]Full Matrix'!$B$2:$BD$2,0),FALSE)),"",VLOOKUP($B506,'[1]Full Matrix'!$B$3:$BD$729,MATCH(C$2,'[1]Full Matrix'!$B$2:$BD$2,0),FALSE))</f>
        <v>QUAD 3G SDI OPS interface card with full 4K/60Hz support.  Compatiable with X551UHD, X651UHD-2, X841UHD-2, X981UHD-2, PA322UHD-2, V/P404, V/P484, V/P554.  4K/30Hz X641UHD, X841UHD, X981UHD, PA322UHD</v>
      </c>
      <c r="D506" s="15">
        <f>IF(ISERROR(VLOOKUP($B506,'[1]Full Matrix'!$B$3:$BD$729,MATCH(D$2,'[1]Full Matrix'!$B$2:$BD$2,0),FALSE)),"",VLOOKUP($B506,'[1]Full Matrix'!$B$3:$BD$729,MATCH(D$2,'[1]Full Matrix'!$B$2:$BD$2,0),FALSE))</f>
        <v>2402</v>
      </c>
    </row>
    <row r="507" spans="1:4" ht="58.2" x14ac:dyDescent="0.3">
      <c r="A507" s="12" t="s">
        <v>511</v>
      </c>
      <c r="B507" s="23" t="s">
        <v>512</v>
      </c>
      <c r="C507" s="14" t="str">
        <f>IF(ISERROR(VLOOKUP($B507,'[1]Full Matrix'!$B$3:$BD$729,MATCH(C$2,'[1]Full Matrix'!$B$2:$BD$2,0),FALSE)),"",VLOOKUP($B507,'[1]Full Matrix'!$B$3:$BD$729,MATCH(C$2,'[1]Full Matrix'!$B$2:$BD$2,0),FALSE))</f>
        <v>NEC OPS PC with AMD Fusion architecture, A10-4600M Quad Core CPU, 8GB DDR3, Windows 10 Professional Operating System, 128GB Solid State Drive, Built-In WiFi, DisplayPort Out, USB 2.0 x 2, USB 3.0 x 2.  Compatible with all NEC displays supporting OPS. Limited Availability - no suggested replacement.</v>
      </c>
      <c r="D507" s="15">
        <f>IF(ISERROR(VLOOKUP($B507,'[1]Full Matrix'!$B$3:$BD$729,MATCH(D$2,'[1]Full Matrix'!$B$2:$BD$2,0),FALSE)),"",VLOOKUP($B507,'[1]Full Matrix'!$B$3:$BD$729,MATCH(D$2,'[1]Full Matrix'!$B$2:$BD$2,0),FALSE))</f>
        <v>1899</v>
      </c>
    </row>
    <row r="508" spans="1:4" ht="46.8" x14ac:dyDescent="0.3">
      <c r="A508" s="12" t="s">
        <v>499</v>
      </c>
      <c r="B508" s="23" t="s">
        <v>513</v>
      </c>
      <c r="C508" s="36" t="str">
        <f>IF(ISERROR(VLOOKUP($B508,'[1]Full Matrix'!$B$3:$BD$729,MATCH(C$2,'[1]Full Matrix'!$B$2:$BD$2,0),FALSE)),"",VLOOKUP($B508,'[1]Full Matrix'!$B$3:$BD$729,MATCH(C$2,'[1]Full Matrix'!$B$2:$BD$2,0),FALSE))</f>
        <v>OPS PC with Intel Whiskeylake i7-8665U, 1.9GHz Quad-Core CPU, Intel HD620, 8GB DDR4, Windows 10 Pro 64 Bit OS, 128GB M.2 SSD, HDMI Out, USB 2.0 x 2, USB 3.0 x 2, vPro/TPM, WiFi, Compatible with all NEC displays supporting OPS (Replacement for OPS-TCIS-PS)</v>
      </c>
      <c r="D508" s="15">
        <v>2799</v>
      </c>
    </row>
    <row r="509" spans="1:4" ht="46.8" x14ac:dyDescent="0.3">
      <c r="A509" s="12" t="s">
        <v>499</v>
      </c>
      <c r="B509" s="23" t="s">
        <v>514</v>
      </c>
      <c r="C509" s="36" t="str">
        <f>IF(ISERROR(VLOOKUP($B509,'[1]Full Matrix'!$B$3:$BD$729,MATCH(C$2,'[1]Full Matrix'!$B$2:$BD$2,0),FALSE)),"",VLOOKUP($B509,'[1]Full Matrix'!$B$3:$BD$729,MATCH(C$2,'[1]Full Matrix'!$B$2:$BD$2,0),FALSE))</f>
        <v>OPS PC with Intel Whiskeylake i3-8145U, 2.1GHz Dual-Core CPU, Intel HD620, 8GB DDR4, Windows 10 Pro 64 Bit OS, 128GB M.2 SSD, HDMI Out, USB 2.0 x 2, USB 3.0 x 2, TPM, WiFi, Compatible with all NEC displays supporting OPS (Replacement for OPS-PCAEQ-PS2)</v>
      </c>
      <c r="D509" s="15">
        <v>2141</v>
      </c>
    </row>
    <row r="510" spans="1:4" ht="46.8" x14ac:dyDescent="0.3">
      <c r="A510" s="12" t="s">
        <v>499</v>
      </c>
      <c r="B510" s="23" t="s">
        <v>515</v>
      </c>
      <c r="C510" s="36" t="str">
        <f>IF(ISERROR(VLOOKUP($B510,'[1]Full Matrix'!$B$3:$BD$729,MATCH(C$2,'[1]Full Matrix'!$B$2:$BD$2,0),FALSE)),"",VLOOKUP($B510,'[1]Full Matrix'!$B$3:$BD$729,MATCH(C$2,'[1]Full Matrix'!$B$2:$BD$2,0),FALSE))</f>
        <v>OPS PC with AMD A8-5550M, 2.1GHz Quad-Core CPU, Radeon HD8550, 4GB DDR3 Dual Channel, Windows 10 IoT OS, 64GB SSD, DisplayPort Out, USB 2.0 x 1, USB 3.0 x 2, Compatible with all NEC displays supporting OPS (Replacement for OPS-APIS-PS)</v>
      </c>
      <c r="D510" s="15">
        <v>1609</v>
      </c>
    </row>
    <row r="511" spans="1:4" ht="24.6" thickBot="1" x14ac:dyDescent="0.35">
      <c r="A511" s="12" t="s">
        <v>499</v>
      </c>
      <c r="B511" s="23" t="s">
        <v>516</v>
      </c>
      <c r="C511" s="36" t="str">
        <f>IF(ISERROR(VLOOKUP($B511,'[1]Full Matrix'!$B$3:$BD$729,MATCH(C$2,'[1]Full Matrix'!$B$2:$BD$2,0),FALSE)),"",VLOOKUP($B511,'[1]Full Matrix'!$B$3:$BD$729,MATCH(C$2,'[1]Full Matrix'!$B$2:$BD$2,0),FALSE))</f>
        <v xml:space="preserve">ATSC/NTSC tuner bundle designed for NEC displays with an OPS slot. Replaces SB-03TM. </v>
      </c>
      <c r="D511" s="15">
        <v>1609</v>
      </c>
    </row>
    <row r="512" spans="1:4" s="29" customFormat="1" ht="16.8" thickTop="1" thickBot="1" x14ac:dyDescent="0.3">
      <c r="A512" s="25" t="s">
        <v>511</v>
      </c>
      <c r="B512" s="26"/>
      <c r="C512" s="27"/>
      <c r="D512" s="28"/>
    </row>
    <row r="513" spans="1:4" ht="36" thickTop="1" x14ac:dyDescent="0.3">
      <c r="A513" s="12" t="s">
        <v>511</v>
      </c>
      <c r="B513" s="35" t="s">
        <v>517</v>
      </c>
      <c r="C513" s="14" t="str">
        <f>IF(ISERROR(VLOOKUP($B513,'[1]Full Matrix'!$B$3:$BD$729,MATCH(C$2,'[1]Full Matrix'!$B$2:$BD$2,0),FALSE)),"",VLOOKUP($B513,'[1]Full Matrix'!$B$3:$BD$729,MATCH(C$2,'[1]Full Matrix'!$B$2:$BD$2,0),FALSE))</f>
        <v>MultiPresenter Stick wireless presentation device for up to 12 devices at once.  (Win, MAC, Android, iOS)  Screen mirroring for Android and Win.  Simple annotation software.  USB 2.0 type A for keyboard/mouse</v>
      </c>
      <c r="D513" s="15">
        <f>IF(ISERROR(VLOOKUP($B513,'[1]Full Matrix'!$B$3:$BD$729,MATCH(D$2,'[1]Full Matrix'!$B$2:$BD$2,0),FALSE)),"",VLOOKUP($B513,'[1]Full Matrix'!$B$3:$BD$729,MATCH(D$2,'[1]Full Matrix'!$B$2:$BD$2,0),FALSE))</f>
        <v>409</v>
      </c>
    </row>
    <row r="514" spans="1:4" ht="24" x14ac:dyDescent="0.3">
      <c r="A514" s="12" t="s">
        <v>511</v>
      </c>
      <c r="B514" s="35" t="s">
        <v>518</v>
      </c>
      <c r="C514" s="14" t="str">
        <f>IF(ISERROR(VLOOKUP($B514,'[1]Full Matrix'!$B$3:$BD$729,MATCH(C$2,'[1]Full Matrix'!$B$2:$BD$2,0),FALSE)),"",VLOOKUP($B514,'[1]Full Matrix'!$B$3:$BD$729,MATCH(C$2,'[1]Full Matrix'!$B$2:$BD$2,0),FALSE))</f>
        <v>AOPEN Chromebox Commercial 2 Celeron, 24/7 capable, one 4k UHD screen @60Hz, or two 4k UHD screens @30Hz, 3 year warranty.</v>
      </c>
      <c r="D514" s="32">
        <f>IF(ISERROR(VLOOKUP($B514,'[1]Full Matrix'!$B$3:$BD$729,MATCH(D$2,'[1]Full Matrix'!$B$2:$BD$2,0),FALSE)),"",VLOOKUP($B514,'[1]Full Matrix'!$B$3:$BD$729,MATCH(D$2,'[1]Full Matrix'!$B$2:$BD$2,0),FALSE))</f>
        <v>755</v>
      </c>
    </row>
    <row r="515" spans="1:4" ht="46.8" x14ac:dyDescent="0.3">
      <c r="A515" s="12" t="s">
        <v>511</v>
      </c>
      <c r="B515" s="35" t="s">
        <v>519</v>
      </c>
      <c r="C515" s="14" t="str">
        <f>IF(ISERROR(VLOOKUP($B515,'[1]Full Matrix'!$B$3:$BD$729,MATCH(C$2,'[1]Full Matrix'!$B$2:$BD$2,0),FALSE)),"",VLOOKUP($B515,'[1]Full Matrix'!$B$3:$BD$729,MATCH(C$2,'[1]Full Matrix'!$B$2:$BD$2,0),FALSE))</f>
        <v>Next generation video wall system and distributed visualization software for situational awareness and digital signage applications.  Quotes are through the Solutions group only.  Please contact your NEC sales representative if you require a Hiperwall system quote.</v>
      </c>
      <c r="D515" s="15" t="str">
        <f>IF(ISERROR(VLOOKUP($B515,'[1]Full Matrix'!$B$3:$BD$729,MATCH(D$2,'[1]Full Matrix'!$B$2:$BD$2,0),FALSE)),"",VLOOKUP($B515,'[1]Full Matrix'!$B$3:$BD$729,MATCH(D$2,'[1]Full Matrix'!$B$2:$BD$2,0),FALSE))</f>
        <v xml:space="preserve"> N/A </v>
      </c>
    </row>
    <row r="516" spans="1:4" ht="24" x14ac:dyDescent="0.3">
      <c r="A516" s="12" t="s">
        <v>511</v>
      </c>
      <c r="B516" s="23" t="s">
        <v>520</v>
      </c>
      <c r="C516" s="14" t="str">
        <f>IF(ISERROR(VLOOKUP($B516,'[1]Full Matrix'!$B$3:$BD$729,MATCH(C$2,'[1]Full Matrix'!$B$2:$BD$2,0),FALSE)),"",VLOOKUP($B516,'[1]Full Matrix'!$B$3:$BD$729,MATCH(C$2,'[1]Full Matrix'!$B$2:$BD$2,0),FALSE))</f>
        <v>Low cost interactive whiteboarding software allowing for point to point collaboration over the internet</v>
      </c>
      <c r="D516" s="15">
        <f>IF(ISERROR(VLOOKUP($B516,'[1]Full Matrix'!$B$3:$BD$729,MATCH(D$2,'[1]Full Matrix'!$B$2:$BD$2,0),FALSE)),"",VLOOKUP($B516,'[1]Full Matrix'!$B$3:$BD$729,MATCH(D$2,'[1]Full Matrix'!$B$2:$BD$2,0),FALSE))</f>
        <v>299</v>
      </c>
    </row>
    <row r="517" spans="1:4" ht="58.2" x14ac:dyDescent="0.3">
      <c r="A517" s="12" t="s">
        <v>511</v>
      </c>
      <c r="B517" s="23" t="s">
        <v>218</v>
      </c>
      <c r="C517" s="14" t="str">
        <f>IF(ISERROR(VLOOKUP($B517,'[1]Full Matrix'!$B$3:$BD$729,MATCH(C$2,'[1]Full Matrix'!$B$2:$BD$2,0),FALSE)),"",VLOOKUP($B517,'[1]Full Matrix'!$B$3:$BD$729,MATCH(C$2,'[1]Full Matrix'!$B$2:$BD$2,0),FALSE))</f>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
      <c r="D517" s="15">
        <f>IF(ISERROR(VLOOKUP($B517,'[1]Full Matrix'!$B$3:$BD$729,MATCH(D$2,'[1]Full Matrix'!$B$2:$BD$2,0),FALSE)),"",VLOOKUP($B517,'[1]Full Matrix'!$B$3:$BD$729,MATCH(D$2,'[1]Full Matrix'!$B$2:$BD$2,0),FALSE))</f>
        <v>769</v>
      </c>
    </row>
    <row r="518" spans="1:4" ht="69.599999999999994" x14ac:dyDescent="0.3">
      <c r="A518" s="12" t="s">
        <v>511</v>
      </c>
      <c r="B518" s="23" t="s">
        <v>219</v>
      </c>
      <c r="C518" s="14" t="str">
        <f>IF(ISERROR(VLOOKUP($B518,'[1]Full Matrix'!$B$3:$BD$729,MATCH(C$2,'[1]Full Matrix'!$B$2:$BD$2,0),FALSE)),"",VLOOKUP($B518,'[1]Full Matrix'!$B$3:$BD$729,MATCH(C$2,'[1]Full Matrix'!$B$2:$BD$2,0),FALSE))</f>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
      <c r="D518" s="15">
        <f>IF(ISERROR(VLOOKUP($B518,'[1]Full Matrix'!$B$3:$BD$729,MATCH(D$2,'[1]Full Matrix'!$B$2:$BD$2,0),FALSE)),"",VLOOKUP($B518,'[1]Full Matrix'!$B$3:$BD$729,MATCH(D$2,'[1]Full Matrix'!$B$2:$BD$2,0),FALSE))</f>
        <v>935</v>
      </c>
    </row>
    <row r="519" spans="1:4" ht="24" x14ac:dyDescent="0.3">
      <c r="A519" s="12" t="s">
        <v>511</v>
      </c>
      <c r="B519" s="23" t="s">
        <v>521</v>
      </c>
      <c r="C519" s="14" t="str">
        <f>IF(ISERROR(VLOOKUP($B519,'[1]Full Matrix'!$B$3:$BD$729,MATCH(C$2,'[1]Full Matrix'!$B$2:$BD$2,0),FALSE)),"",VLOOKUP($B519,'[1]Full Matrix'!$B$3:$BD$729,MATCH(C$2,'[1]Full Matrix'!$B$2:$BD$2,0),FALSE))</f>
        <v>Overframe Bezel Kit for the X464UNS; Match kit number to highest dimension in TileMatrix</v>
      </c>
      <c r="D519" s="15">
        <f>IF(ISERROR(VLOOKUP($B519,'[1]Full Matrix'!$B$3:$BD$729,MATCH(D$2,'[1]Full Matrix'!$B$2:$BD$2,0),FALSE)),"",VLOOKUP($B519,'[1]Full Matrix'!$B$3:$BD$729,MATCH(D$2,'[1]Full Matrix'!$B$2:$BD$2,0),FALSE))</f>
        <v>495</v>
      </c>
    </row>
    <row r="520" spans="1:4" ht="24" x14ac:dyDescent="0.3">
      <c r="A520" s="12" t="s">
        <v>511</v>
      </c>
      <c r="B520" s="23" t="s">
        <v>522</v>
      </c>
      <c r="C520" s="14" t="str">
        <f>IF(ISERROR(VLOOKUP($B520,'[1]Full Matrix'!$B$3:$BD$729,MATCH(C$2,'[1]Full Matrix'!$B$2:$BD$2,0),FALSE)),"",VLOOKUP($B520,'[1]Full Matrix'!$B$3:$BD$729,MATCH(C$2,'[1]Full Matrix'!$B$2:$BD$2,0),FALSE))</f>
        <v>Overframe Bezel Kit for the X464UNS-2, UN462A and UN462VA; Match kit number to highest dimension in TileMatrix</v>
      </c>
      <c r="D520" s="15">
        <f>IF(ISERROR(VLOOKUP($B520,'[1]Full Matrix'!$B$3:$BD$729,MATCH(D$2,'[1]Full Matrix'!$B$2:$BD$2,0),FALSE)),"",VLOOKUP($B520,'[1]Full Matrix'!$B$3:$BD$729,MATCH(D$2,'[1]Full Matrix'!$B$2:$BD$2,0),FALSE))</f>
        <v>526.70000000000005</v>
      </c>
    </row>
    <row r="521" spans="1:4" ht="58.2" x14ac:dyDescent="0.3">
      <c r="A521" s="12" t="s">
        <v>511</v>
      </c>
      <c r="B521" s="23" t="s">
        <v>523</v>
      </c>
      <c r="C521" s="14" t="str">
        <f>IF(ISERROR(VLOOKUP($B521,'[1]Full Matrix'!$B$3:$BD$729,MATCH(C$2,'[1]Full Matrix'!$B$2:$BD$2,0),FALSE)),"",VLOOKUP($B521,'[1]Full Matrix'!$B$3:$BD$729,MATCH(C$2,'[1]Full Matrix'!$B$2:$BD$2,0),FALSE))</f>
        <v>External IR/Human/Ambient Light Sensor and Remote Control Kit recommended for UN462A and UN462VA video walls.  Can also be used with the Vxx4Q and Cxx1Q products.  May only act as external IR sensor if used with older generation display.  Recommended one kit per video wall.</v>
      </c>
      <c r="D521" s="15">
        <f>IF(ISERROR(VLOOKUP($B521,'[1]Full Matrix'!$B$3:$BD$729,MATCH(D$2,'[1]Full Matrix'!$B$2:$BD$2,0),FALSE)),"",VLOOKUP($B521,'[1]Full Matrix'!$B$3:$BD$729,MATCH(D$2,'[1]Full Matrix'!$B$2:$BD$2,0),FALSE))</f>
        <v>160</v>
      </c>
    </row>
    <row r="522" spans="1:4" ht="35.4" x14ac:dyDescent="0.3">
      <c r="A522" s="12" t="s">
        <v>511</v>
      </c>
      <c r="B522" s="23" t="s">
        <v>524</v>
      </c>
      <c r="C522" s="14" t="str">
        <f>IF(ISERROR(VLOOKUP($B522,'[1]Full Matrix'!$B$3:$BD$729,MATCH(C$2,'[1]Full Matrix'!$B$2:$BD$2,0),FALSE)),"",VLOOKUP($B522,'[1]Full Matrix'!$B$3:$BD$729,MATCH(C$2,'[1]Full Matrix'!$B$2:$BD$2,0),FALSE))</f>
        <v>Display Wall Calibration Kit, Includes DataColor Spyder Sensor and Display Wall Calibrator Software (Suggested Replacement for the KT-46UN-CC)</v>
      </c>
      <c r="D522" s="15">
        <f>IF(ISERROR(VLOOKUP($B522,'[1]Full Matrix'!$B$3:$BD$729,MATCH(D$2,'[1]Full Matrix'!$B$2:$BD$2,0),FALSE)),"",VLOOKUP($B522,'[1]Full Matrix'!$B$3:$BD$729,MATCH(D$2,'[1]Full Matrix'!$B$2:$BD$2,0),FALSE))</f>
        <v>628</v>
      </c>
    </row>
    <row r="523" spans="1:4" ht="35.4" x14ac:dyDescent="0.3">
      <c r="A523" s="12" t="s">
        <v>511</v>
      </c>
      <c r="B523" s="23" t="s">
        <v>525</v>
      </c>
      <c r="C523" s="14" t="str">
        <f>IF(ISERROR(VLOOKUP($B523,'[1]Full Matrix'!$B$3:$BD$729,MATCH(C$2,'[1]Full Matrix'!$B$2:$BD$2,0),FALSE)),"",VLOOKUP($B523,'[1]Full Matrix'!$B$3:$BD$729,MATCH(C$2,'[1]Full Matrix'!$B$2:$BD$2,0),FALSE))</f>
        <v>Display Wall Calibration Kit, Includes X-Rite MDSVSENSOR3 sensor and Display Wall Calibrator Software (Suggested Replacement for the KT-LFD-CC)</v>
      </c>
      <c r="D523" s="15">
        <f>IF(ISERROR(VLOOKUP($B523,'[1]Full Matrix'!$B$3:$BD$729,MATCH(D$2,'[1]Full Matrix'!$B$2:$BD$2,0),FALSE)),"",VLOOKUP($B523,'[1]Full Matrix'!$B$3:$BD$729,MATCH(D$2,'[1]Full Matrix'!$B$2:$BD$2,0),FALSE))</f>
        <v>899</v>
      </c>
    </row>
    <row r="524" spans="1:4" ht="81" x14ac:dyDescent="0.3">
      <c r="A524" s="12" t="s">
        <v>511</v>
      </c>
      <c r="B524" s="23" t="s">
        <v>526</v>
      </c>
      <c r="C524" s="14" t="str">
        <f>IF(ISERROR(VLOOKUP($B524,'[1]Full Matrix'!$B$3:$BD$729,MATCH(C$2,'[1]Full Matrix'!$B$2:$BD$2,0),FALSE)),"",VLOOKUP($B524,'[1]Full Matrix'!$B$3:$BD$729,MATCH(C$2,'[1]Full Matrix'!$B$2:$BD$2,0),FALSE))</f>
        <v xml:space="preserve">2x2 video wall overframe kit compatible with UN552, UN552V (using overframe) UN552S, UN552VS (not using overframe). Includes fully adjustable mounting system that supports landscape and portrait orientation, bundled with (4) ONSTEMN-3Y-15, (1) 25ft DP cables,  (1) 25ft cat5e patch cable, SurgeX power conditioner, Overframe Bezel Kit, KT-LFD-CC2 Color Calibration Kit, USB extender cable, IR/Remote Kit. </v>
      </c>
      <c r="D524" s="15">
        <f>IF(ISERROR(VLOOKUP($B524,'[1]Full Matrix'!$B$3:$BD$729,MATCH(D$2,'[1]Full Matrix'!$B$2:$BD$2,0),FALSE)),"",VLOOKUP($B524,'[1]Full Matrix'!$B$3:$BD$729,MATCH(D$2,'[1]Full Matrix'!$B$2:$BD$2,0),FALSE))</f>
        <v>4479</v>
      </c>
    </row>
    <row r="525" spans="1:4" ht="81" x14ac:dyDescent="0.3">
      <c r="A525" s="12" t="s">
        <v>511</v>
      </c>
      <c r="B525" s="23" t="s">
        <v>527</v>
      </c>
      <c r="C525" s="14" t="str">
        <f>IF(ISERROR(VLOOKUP($B525,'[1]Full Matrix'!$B$3:$BD$729,MATCH(C$2,'[1]Full Matrix'!$B$2:$BD$2,0),FALSE)),"",VLOOKUP($B525,'[1]Full Matrix'!$B$3:$BD$729,MATCH(C$2,'[1]Full Matrix'!$B$2:$BD$2,0),FALSE))</f>
        <v xml:space="preserve">3x3 video wall overframe kit compatible with UN552, UN552V (using overframe) UN552S, UN552VS (not using overframe). Includes serviceable- fully adjustable mounting system that supports landscape and portrait orientation, bundled with (9) ONSTEMN-3Y-15, (1) 25ft DP cables,  (1) 25ft cat5e patch cable, SurgeX power conditioner, Overframe Bezel Kit, KT-LFD-CC2 Color Calibration Kit, USB extender cable, IR/Remote Kit. </v>
      </c>
      <c r="D525" s="15">
        <f>IF(ISERROR(VLOOKUP($B525,'[1]Full Matrix'!$B$3:$BD$729,MATCH(D$2,'[1]Full Matrix'!$B$2:$BD$2,0),FALSE)),"",VLOOKUP($B525,'[1]Full Matrix'!$B$3:$BD$729,MATCH(D$2,'[1]Full Matrix'!$B$2:$BD$2,0),FALSE))</f>
        <v>8399</v>
      </c>
    </row>
    <row r="526" spans="1:4" ht="69.599999999999994" x14ac:dyDescent="0.3">
      <c r="A526" s="12" t="s">
        <v>511</v>
      </c>
      <c r="B526" s="23" t="s">
        <v>528</v>
      </c>
      <c r="C526" s="14" t="str">
        <f>IF(ISERROR(VLOOKUP($B526,'[1]Full Matrix'!$B$3:$BD$729,MATCH(C$2,'[1]Full Matrix'!$B$2:$BD$2,0),FALSE)),"",VLOOKUP($B526,'[1]Full Matrix'!$B$3:$BD$729,MATCH(C$2,'[1]Full Matrix'!$B$2:$BD$2,0),FALSE))</f>
        <v xml:space="preserve">2x2 video wall overframe kit compatible with UN462A and UN462VA including serviceable- fully adjustable mounting system that supports landscape and portrait orientation, bundled with (4) ONSTEMN-3Y-15, (1) 25ft DP cables,  (1) 25ft cat5e patch cable, SurgeX power conditioner, Overframe Bezel Kit, KT-LFD-CC2 Color Calibration Kit, USB extender cable, IR/Remote Kit. </v>
      </c>
      <c r="D526" s="15">
        <f>IF(ISERROR(VLOOKUP($B526,'[1]Full Matrix'!$B$3:$BD$729,MATCH(D$2,'[1]Full Matrix'!$B$2:$BD$2,0),FALSE)),"",VLOOKUP($B526,'[1]Full Matrix'!$B$3:$BD$729,MATCH(D$2,'[1]Full Matrix'!$B$2:$BD$2,0),FALSE))</f>
        <v>4339</v>
      </c>
    </row>
    <row r="527" spans="1:4" ht="69.599999999999994" x14ac:dyDescent="0.3">
      <c r="A527" s="12" t="s">
        <v>511</v>
      </c>
      <c r="B527" s="23" t="s">
        <v>529</v>
      </c>
      <c r="C527" s="14" t="str">
        <f>IF(ISERROR(VLOOKUP($B527,'[1]Full Matrix'!$B$3:$BD$729,MATCH(C$2,'[1]Full Matrix'!$B$2:$BD$2,0),FALSE)),"",VLOOKUP($B527,'[1]Full Matrix'!$B$3:$BD$729,MATCH(C$2,'[1]Full Matrix'!$B$2:$BD$2,0),FALSE))</f>
        <v xml:space="preserve">3x3 video wall overframe kit compatible with UN462A and UN462VA including serviceable- fully adjustable mounting system that supports landscape and portrait orientation, bundled with (9) ONSTEMN-3Y-15, (1) 25ft DP cables,  (1) 25ft cat5e patch cable, SurgeX power conditioner, Overframe Bezel Kit, KT-LFD-CC2 Color Calibration Kit, USB extender cable, IR/Remote Kit. </v>
      </c>
      <c r="D527" s="15">
        <f>IF(ISERROR(VLOOKUP($B527,'[1]Full Matrix'!$B$3:$BD$729,MATCH(D$2,'[1]Full Matrix'!$B$2:$BD$2,0),FALSE)),"",VLOOKUP($B527,'[1]Full Matrix'!$B$3:$BD$729,MATCH(D$2,'[1]Full Matrix'!$B$2:$BD$2,0),FALSE))</f>
        <v>8679</v>
      </c>
    </row>
    <row r="528" spans="1:4" ht="24" x14ac:dyDescent="0.3">
      <c r="A528" s="12" t="s">
        <v>511</v>
      </c>
      <c r="B528" s="23" t="s">
        <v>530</v>
      </c>
      <c r="C528" s="14" t="str">
        <f>IF(ISERROR(VLOOKUP($B528,'[1]Full Matrix'!$B$3:$BD$729,MATCH(C$2,'[1]Full Matrix'!$B$2:$BD$2,0),FALSE)),"",VLOOKUP($B528,'[1]Full Matrix'!$B$3:$BD$729,MATCH(C$2,'[1]Full Matrix'!$B$2:$BD$2,0),FALSE))</f>
        <v>Overframe Bezel Kit for the UN492S and UN492VS; Match kit number to highest dimension in TileMatrix</v>
      </c>
      <c r="D528" s="15">
        <f>IF(ISERROR(VLOOKUP($B528,'[1]Full Matrix'!$B$3:$BD$729,MATCH(D$2,'[1]Full Matrix'!$B$2:$BD$2,0),FALSE)),"",VLOOKUP($B528,'[1]Full Matrix'!$B$3:$BD$729,MATCH(D$2,'[1]Full Matrix'!$B$2:$BD$2,0),FALSE))</f>
        <v>539</v>
      </c>
    </row>
    <row r="529" spans="1:4" ht="24" x14ac:dyDescent="0.3">
      <c r="A529" s="12" t="s">
        <v>511</v>
      </c>
      <c r="B529" s="23" t="s">
        <v>531</v>
      </c>
      <c r="C529" s="14" t="str">
        <f>IF(ISERROR(VLOOKUP($B529,'[1]Full Matrix'!$B$3:$BD$729,MATCH(C$2,'[1]Full Matrix'!$B$2:$BD$2,0),FALSE)),"",VLOOKUP($B529,'[1]Full Matrix'!$B$3:$BD$729,MATCH(C$2,'[1]Full Matrix'!$B$2:$BD$2,0),FALSE))</f>
        <v>X555UNS and X555UNV OverFrame Bezel Kit; Match kit number to highest dimension in TileMatrix</v>
      </c>
      <c r="D529" s="15">
        <f>IF(ISERROR(VLOOKUP($B529,'[1]Full Matrix'!$B$3:$BD$729,MATCH(D$2,'[1]Full Matrix'!$B$2:$BD$2,0),FALSE)),"",VLOOKUP($B529,'[1]Full Matrix'!$B$3:$BD$729,MATCH(D$2,'[1]Full Matrix'!$B$2:$BD$2,0),FALSE))</f>
        <v>599</v>
      </c>
    </row>
    <row r="530" spans="1:4" ht="24" x14ac:dyDescent="0.3">
      <c r="A530" s="12" t="s">
        <v>511</v>
      </c>
      <c r="B530" s="23" t="s">
        <v>532</v>
      </c>
      <c r="C530" s="14" t="str">
        <f>IF(ISERROR(VLOOKUP($B530,'[1]Full Matrix'!$B$3:$BD$729,MATCH(C$2,'[1]Full Matrix'!$B$2:$BD$2,0),FALSE)),"",VLOOKUP($B530,'[1]Full Matrix'!$B$3:$BD$729,MATCH(C$2,'[1]Full Matrix'!$B$2:$BD$2,0),FALSE))</f>
        <v>UN551S and UN551VS OverFrame Bezel Kit; Match the kit number to the largest dimensions in the video wall</v>
      </c>
      <c r="D530" s="15">
        <f>IF(ISERROR(VLOOKUP($B530,'[1]Full Matrix'!$B$3:$BD$729,MATCH(D$2,'[1]Full Matrix'!$B$2:$BD$2,0),FALSE)),"",VLOOKUP($B530,'[1]Full Matrix'!$B$3:$BD$729,MATCH(D$2,'[1]Full Matrix'!$B$2:$BD$2,0),FALSE))</f>
        <v>599</v>
      </c>
    </row>
    <row r="531" spans="1:4" ht="24" x14ac:dyDescent="0.3">
      <c r="A531" s="12" t="s">
        <v>511</v>
      </c>
      <c r="B531" s="23" t="s">
        <v>533</v>
      </c>
      <c r="C531" s="14" t="str">
        <f>IF(ISERROR(VLOOKUP($B531,'[1]Full Matrix'!$B$3:$BD$729,MATCH(C$2,'[1]Full Matrix'!$B$2:$BD$2,0),FALSE)),"",VLOOKUP($B531,'[1]Full Matrix'!$B$3:$BD$729,MATCH(C$2,'[1]Full Matrix'!$B$2:$BD$2,0),FALSE))</f>
        <v>UN552 and UN552V Overframe Bezel Kit; Match the kit number to the largest dimension in the wall</v>
      </c>
      <c r="D531" s="15">
        <f>IF(ISERROR(VLOOKUP($B531,'[1]Full Matrix'!$B$3:$BD$729,MATCH(D$2,'[1]Full Matrix'!$B$2:$BD$2,0),FALSE)),"",VLOOKUP($B531,'[1]Full Matrix'!$B$3:$BD$729,MATCH(D$2,'[1]Full Matrix'!$B$2:$BD$2,0),FALSE))</f>
        <v>559</v>
      </c>
    </row>
    <row r="532" spans="1:4" ht="24" x14ac:dyDescent="0.3">
      <c r="A532" s="12" t="s">
        <v>511</v>
      </c>
      <c r="B532" s="23" t="s">
        <v>534</v>
      </c>
      <c r="C532" s="14" t="str">
        <f>IF(ISERROR(VLOOKUP($B532,'[1]Full Matrix'!$B$3:$BD$729,MATCH(C$2,'[1]Full Matrix'!$B$2:$BD$2,0),FALSE)),"",VLOOKUP($B532,'[1]Full Matrix'!$B$3:$BD$729,MATCH(C$2,'[1]Full Matrix'!$B$2:$BD$2,0),FALSE))</f>
        <v>Motorized Height Adjustible Cart.  Supports displays 55"-86", VESA 200x200-800x600,  280lbs max, black powder coat finish</v>
      </c>
      <c r="D532" s="15">
        <f>IF(ISERROR(VLOOKUP($B532,'[1]Full Matrix'!$B$3:$BD$729,MATCH(D$2,'[1]Full Matrix'!$B$2:$BD$2,0),FALSE)),"",VLOOKUP($B532,'[1]Full Matrix'!$B$3:$BD$729,MATCH(D$2,'[1]Full Matrix'!$B$2:$BD$2,0),FALSE))</f>
        <v>2301</v>
      </c>
    </row>
    <row r="533" spans="1:4" ht="58.2" x14ac:dyDescent="0.3">
      <c r="A533" s="12" t="s">
        <v>511</v>
      </c>
      <c r="B533" s="23" t="s">
        <v>535</v>
      </c>
      <c r="C533" s="14" t="str">
        <f>IF(ISERROR(VLOOKUP($B533,'[1]Full Matrix'!$B$3:$BD$729,MATCH(C$2,'[1]Full Matrix'!$B$2:$BD$2,0),FALSE)),"",VLOOKUP($B533,'[1]Full Matrix'!$B$3:$BD$729,MATCH(C$2,'[1]Full Matrix'!$B$2:$BD$2,0),FALSE))</f>
        <v>Tilt Wall Mount for large format displays Portrait or landscape.  Mount depth 2.99"  Landscape tilt max 15°  Portrait tilt max 9°  Compatible with displays under 210lbs and VESA 200x200 up to 400x400.  Recommended display sizes 32”-98” (Replacement for WMK-6598 &amp; WMK-3257)</v>
      </c>
      <c r="D533" s="15">
        <f>IF(ISERROR(VLOOKUP($B533,'[1]Full Matrix'!$B$3:$BD$729,MATCH(D$2,'[1]Full Matrix'!$B$2:$BD$2,0),FALSE)),"",VLOOKUP($B533,'[1]Full Matrix'!$B$3:$BD$729,MATCH(D$2,'[1]Full Matrix'!$B$2:$BD$2,0),FALSE))</f>
        <v>265</v>
      </c>
    </row>
    <row r="534" spans="1:4" ht="24" x14ac:dyDescent="0.3">
      <c r="A534" s="12" t="s">
        <v>511</v>
      </c>
      <c r="B534" s="23" t="s">
        <v>536</v>
      </c>
      <c r="C534" s="14" t="str">
        <f>IF(ISERROR(VLOOKUP($B534,'[1]Full Matrix'!$B$3:$BD$729,MATCH(C$2,'[1]Full Matrix'!$B$2:$BD$2,0),FALSE)),"",VLOOKUP($B534,'[1]Full Matrix'!$B$3:$BD$729,MATCH(C$2,'[1]Full Matrix'!$B$2:$BD$2,0),FALSE))</f>
        <v>Spacer kit to account for the depth difference from the PXX1 and the PXX2 to the PXX3 series.  Compatible for the P403, P463 and P553.</v>
      </c>
      <c r="D534" s="15">
        <f>IF(ISERROR(VLOOKUP($B534,'[1]Full Matrix'!$B$3:$BD$729,MATCH(D$2,'[1]Full Matrix'!$B$2:$BD$2,0),FALSE)),"",VLOOKUP($B534,'[1]Full Matrix'!$B$3:$BD$729,MATCH(D$2,'[1]Full Matrix'!$B$2:$BD$2,0),FALSE))</f>
        <v>90</v>
      </c>
    </row>
    <row r="535" spans="1:4" ht="15" thickBot="1" x14ac:dyDescent="0.35">
      <c r="A535" s="12" t="s">
        <v>511</v>
      </c>
      <c r="B535" s="23" t="s">
        <v>537</v>
      </c>
      <c r="C535" s="14" t="str">
        <f>IF(ISERROR(VLOOKUP($B535,'[1]Full Matrix'!$B$3:$BD$729,MATCH(C$2,'[1]Full Matrix'!$B$2:$BD$2,0),FALSE)),"",VLOOKUP($B535,'[1]Full Matrix'!$B$3:$BD$729,MATCH(C$2,'[1]Full Matrix'!$B$2:$BD$2,0),FALSE))</f>
        <v>Display Wall Calibrator Software (Download Only from WebStore)</v>
      </c>
      <c r="D535" s="15">
        <f>IF(ISERROR(VLOOKUP($B535,'[1]Full Matrix'!$B$3:$BD$729,MATCH(D$2,'[1]Full Matrix'!$B$2:$BD$2,0),FALSE)),"",VLOOKUP($B535,'[1]Full Matrix'!$B$3:$BD$729,MATCH(D$2,'[1]Full Matrix'!$B$2:$BD$2,0),FALSE))</f>
        <v>498</v>
      </c>
    </row>
    <row r="536" spans="1:4" s="42" customFormat="1" ht="16.8" thickTop="1" thickBot="1" x14ac:dyDescent="0.35">
      <c r="A536" s="38" t="s">
        <v>538</v>
      </c>
      <c r="B536" s="39"/>
      <c r="C536" s="40"/>
      <c r="D536" s="41"/>
    </row>
    <row r="537" spans="1:4" ht="58.8" thickTop="1" x14ac:dyDescent="0.3">
      <c r="A537" s="12" t="s">
        <v>538</v>
      </c>
      <c r="B537" s="23" t="s">
        <v>539</v>
      </c>
      <c r="C537" s="14" t="str">
        <f>IF(ISERROR(VLOOKUP($B537,'[1]Full Matrix'!$B$3:$BD$729,MATCH(C$2,'[1]Full Matrix'!$B$2:$BD$2,0),FALSE)),"",VLOOKUP($B537,'[1]Full Matrix'!$B$3:$BD$729,MATCH(C$2,'[1]Full Matrix'!$B$2:$BD$2,0),FALSE))</f>
        <v>(AUTHORIZED RESELLERS ONLY. Contact your NEC rep for further information.) dvLED 0.9mm pitch Video Wall - 165" diagonal 4K UHD (3840 x 2160) native resolution.  Includes wall LED modules, redundant controllers and power supplies, wall mount, frame and spare parts kit.  Standard 3yr warranty. BUILD TO ORDER</v>
      </c>
      <c r="D537" s="15">
        <f>IF(ISERROR(VLOOKUP($B537,'[1]Full Matrix'!$B$3:$BD$729,MATCH(D$2,'[1]Full Matrix'!$B$2:$BD$2,0),FALSE)),"",VLOOKUP($B537,'[1]Full Matrix'!$B$3:$BD$729,MATCH(D$2,'[1]Full Matrix'!$B$2:$BD$2,0),FALSE))</f>
        <v>218499</v>
      </c>
    </row>
    <row r="538" spans="1:4" ht="58.2" x14ac:dyDescent="0.3">
      <c r="A538" s="12" t="s">
        <v>538</v>
      </c>
      <c r="B538" s="23" t="s">
        <v>540</v>
      </c>
      <c r="C538" s="14" t="str">
        <f>IF(ISERROR(VLOOKUP($B538,'[1]Full Matrix'!$B$3:$BD$729,MATCH(C$2,'[1]Full Matrix'!$B$2:$BD$2,0),FALSE)),"",VLOOKUP($B538,'[1]Full Matrix'!$B$3:$BD$729,MATCH(C$2,'[1]Full Matrix'!$B$2:$BD$2,0),FALSE))</f>
        <v>(AUTHORIZED RESELLERS ONLY. Contact your NEC rep for further information.) dvLED 1.9mm pitch Video Wall - 110" diagonal HD (1280 x 720) native resolution.  Includes wall LED modules, redundant controllers and power supplies, wall mount, frame and spare parts kit.  Standard 3yr warranty. BUILD TO ORDER</v>
      </c>
      <c r="D538" s="32">
        <f>IF(ISERROR(VLOOKUP($B538,'[1]Full Matrix'!$B$3:$BD$729,MATCH(D$2,'[1]Full Matrix'!$B$2:$BD$2,0),FALSE)),"",VLOOKUP($B538,'[1]Full Matrix'!$B$3:$BD$729,MATCH(D$2,'[1]Full Matrix'!$B$2:$BD$2,0),FALSE))</f>
        <v>42499</v>
      </c>
    </row>
    <row r="539" spans="1:4" ht="58.2" x14ac:dyDescent="0.3">
      <c r="A539" s="12" t="s">
        <v>538</v>
      </c>
      <c r="B539" s="23" t="s">
        <v>541</v>
      </c>
      <c r="C539" s="14" t="str">
        <f>IF(ISERROR(VLOOKUP($B539,'[1]Full Matrix'!$B$3:$BD$729,MATCH(C$2,'[1]Full Matrix'!$B$2:$BD$2,0),FALSE)),"",VLOOKUP($B539,'[1]Full Matrix'!$B$3:$BD$729,MATCH(C$2,'[1]Full Matrix'!$B$2:$BD$2,0),FALSE))</f>
        <v>(AUTHORIZED RESELLERS ONLY. Contact your NEC rep for further information.) dvLED 1.2mm pitch Video Wall - 110" diagonal FHD (1920 x 1080) native resolution.  Includes wall LED modules, redundant controllers and power supplies, wall mount, frame and spare parts kit.  Standard 3yr warranty. BUILD TO ORDER</v>
      </c>
      <c r="D539" s="32">
        <f>IF(ISERROR(VLOOKUP($B539,'[1]Full Matrix'!$B$3:$BD$729,MATCH(D$2,'[1]Full Matrix'!$B$2:$BD$2,0),FALSE)),"",VLOOKUP($B539,'[1]Full Matrix'!$B$3:$BD$729,MATCH(D$2,'[1]Full Matrix'!$B$2:$BD$2,0),FALSE))</f>
        <v>59999</v>
      </c>
    </row>
    <row r="540" spans="1:4" ht="58.2" x14ac:dyDescent="0.3">
      <c r="A540" s="12" t="s">
        <v>538</v>
      </c>
      <c r="B540" s="23" t="s">
        <v>542</v>
      </c>
      <c r="C540" s="14" t="str">
        <f>IF(ISERROR(VLOOKUP($B540,'[1]Full Matrix'!$B$3:$BD$729,MATCH(C$2,'[1]Full Matrix'!$B$2:$BD$2,0),FALSE)),"",VLOOKUP($B540,'[1]Full Matrix'!$B$3:$BD$729,MATCH(C$2,'[1]Full Matrix'!$B$2:$BD$2,0),FALSE))</f>
        <v>(AUTHORIZED RESELLERS ONLY. Contact your NEC rep for further information.) dvLED 1.5mm pitch Video Wall - 137" diagonal FHD (1920 x 1080) native resolution.  Includes wall LED modules, redundant controllers and power supplies, wall mount, frame and spare parts kit.  Standard 3yr warranty. BUILD TO ORDER</v>
      </c>
      <c r="D540" s="32">
        <f>IF(ISERROR(VLOOKUP($B540,'[1]Full Matrix'!$B$3:$BD$729,MATCH(D$2,'[1]Full Matrix'!$B$2:$BD$2,0),FALSE)),"",VLOOKUP($B540,'[1]Full Matrix'!$B$3:$BD$729,MATCH(D$2,'[1]Full Matrix'!$B$2:$BD$2,0),FALSE))</f>
        <v>74199</v>
      </c>
    </row>
    <row r="541" spans="1:4" ht="58.2" x14ac:dyDescent="0.3">
      <c r="A541" s="12" t="s">
        <v>538</v>
      </c>
      <c r="B541" s="23" t="s">
        <v>543</v>
      </c>
      <c r="C541" s="14" t="str">
        <f>IF(ISERROR(VLOOKUP($B541,'[1]Full Matrix'!$B$3:$BD$729,MATCH(C$2,'[1]Full Matrix'!$B$2:$BD$2,0),FALSE)),"",VLOOKUP($B541,'[1]Full Matrix'!$B$3:$BD$729,MATCH(C$2,'[1]Full Matrix'!$B$2:$BD$2,0),FALSE))</f>
        <v>(AUTHORIZED RESELLERS ONLY. Contact your NEC rep for further information.) dvLED 1.9mm pitch Video Wall - 165" diagonal FHD (1920 x 1080) native resolution.  Includes wall LED modules, redundant controllers and power supplies, wall mount, frame and spare parts kit.  Standard 3yr warranty. BUILD TO ORDER</v>
      </c>
      <c r="D541" s="32">
        <f>IF(ISERROR(VLOOKUP($B541,'[1]Full Matrix'!$B$3:$BD$729,MATCH(D$2,'[1]Full Matrix'!$B$2:$BD$2,0),FALSE)),"",VLOOKUP($B541,'[1]Full Matrix'!$B$3:$BD$729,MATCH(D$2,'[1]Full Matrix'!$B$2:$BD$2,0),FALSE))</f>
        <v>78999</v>
      </c>
    </row>
    <row r="542" spans="1:4" ht="58.2" x14ac:dyDescent="0.3">
      <c r="A542" s="12" t="s">
        <v>538</v>
      </c>
      <c r="B542" s="23" t="s">
        <v>544</v>
      </c>
      <c r="C542" s="14" t="str">
        <f>IF(ISERROR(VLOOKUP($B542,'[1]Full Matrix'!$B$3:$BD$729,MATCH(C$2,'[1]Full Matrix'!$B$2:$BD$2,0),FALSE)),"",VLOOKUP($B542,'[1]Full Matrix'!$B$3:$BD$729,MATCH(C$2,'[1]Full Matrix'!$B$2:$BD$2,0),FALSE))</f>
        <v>(AUTHORIZED RESELLERS ONLY. Contact your NEC rep for further information.) dvLED 1.2mm pitch Video Wall - 220" diagonal 4K UHD (3840 x 2160) native resolution.  Includes wall LED modules, redundant controllers and power supplies, wall mount, frame and spare parts kit.  Standard 3yr warranty. BUILD TO ORDER</v>
      </c>
      <c r="D542" s="32">
        <f>IF(ISERROR(VLOOKUP($B542,'[1]Full Matrix'!$B$3:$BD$729,MATCH(D$2,'[1]Full Matrix'!$B$2:$BD$2,0),FALSE)),"",VLOOKUP($B542,'[1]Full Matrix'!$B$3:$BD$729,MATCH(D$2,'[1]Full Matrix'!$B$2:$BD$2,0),FALSE))</f>
        <v>238799</v>
      </c>
    </row>
    <row r="543" spans="1:4" ht="58.8" thickBot="1" x14ac:dyDescent="0.35">
      <c r="A543" s="12" t="s">
        <v>538</v>
      </c>
      <c r="B543" s="23" t="s">
        <v>545</v>
      </c>
      <c r="C543" s="14" t="str">
        <f>IF(ISERROR(VLOOKUP($B543,'[1]Full Matrix'!$B$3:$BD$729,MATCH(C$2,'[1]Full Matrix'!$B$2:$BD$2,0),FALSE)),"",VLOOKUP($B543,'[1]Full Matrix'!$B$3:$BD$729,MATCH(C$2,'[1]Full Matrix'!$B$2:$BD$2,0),FALSE))</f>
        <v>(AUTHORIZED RESELLERS ONLY. Contact your NEC rep for further information.) dvLED 2.5mm pitch Video Wall - 220" diagonal FHD (1920 x 1080) native resolution.  Includes wall LED modules, redundant controllers and power supplies, wall mount, frame and spare parts kit.  Standard 3yr warranty. BUILD TO ORDER</v>
      </c>
      <c r="D543" s="32">
        <f>IF(ISERROR(VLOOKUP($B543,'[1]Full Matrix'!$B$3:$BD$729,MATCH(D$2,'[1]Full Matrix'!$B$2:$BD$2,0),FALSE)),"",VLOOKUP($B543,'[1]Full Matrix'!$B$3:$BD$729,MATCH(D$2,'[1]Full Matrix'!$B$2:$BD$2,0),FALSE))</f>
        <v>110899</v>
      </c>
    </row>
    <row r="544" spans="1:4" s="42" customFormat="1" ht="16.8" thickTop="1" thickBot="1" x14ac:dyDescent="0.35">
      <c r="A544" s="38" t="s">
        <v>546</v>
      </c>
      <c r="B544" s="39"/>
      <c r="C544" s="40"/>
      <c r="D544" s="41"/>
    </row>
    <row r="545" spans="1:4" ht="58.8" thickTop="1" x14ac:dyDescent="0.3">
      <c r="A545" s="12" t="s">
        <v>546</v>
      </c>
      <c r="B545" s="23" t="s">
        <v>547</v>
      </c>
      <c r="C545" s="14" t="str">
        <f>IF(ISERROR(VLOOKUP($B545,'[1]Full Matrix'!$B$3:$BD$729,MATCH(C$2,'[1]Full Matrix'!$B$2:$BD$2,0),FALSE)),"",VLOOKUP($B545,'[1]Full Matrix'!$B$3:$BD$729,MATCH(C$2,'[1]Full Matrix'!$B$2:$BD$2,0),FALSE))</f>
        <v xml:space="preserve">(AUTHORIZED RESELLERS ONLY. Contact your NEC rep for further information.) dvLED 0.9mm pitch Video Wall - 165" diagonal 4K UHD (3840 x 2160) native resolution.  Includes wall LED modules, controller, wall mount, frame and spare parts kit.  Standard 2yr warranty. DROP SHIP ONLY </v>
      </c>
      <c r="D545" s="32">
        <f>IF(ISERROR(VLOOKUP($B545,'[1]Full Matrix'!$B$3:$BD$729,MATCH(D$2,'[1]Full Matrix'!$B$2:$BD$2,0),FALSE)),"",VLOOKUP($B545,'[1]Full Matrix'!$B$3:$BD$729,MATCH(D$2,'[1]Full Matrix'!$B$2:$BD$2,0),FALSE))</f>
        <v>179049</v>
      </c>
    </row>
    <row r="546" spans="1:4" ht="58.2" x14ac:dyDescent="0.3">
      <c r="A546" s="12" t="s">
        <v>546</v>
      </c>
      <c r="B546" s="23" t="s">
        <v>548</v>
      </c>
      <c r="C546" s="14" t="str">
        <f>IF(ISERROR(VLOOKUP($B546,'[1]Full Matrix'!$B$3:$BD$729,MATCH(C$2,'[1]Full Matrix'!$B$2:$BD$2,0),FALSE)),"",VLOOKUP($B546,'[1]Full Matrix'!$B$3:$BD$729,MATCH(C$2,'[1]Full Matrix'!$B$2:$BD$2,0),FALSE))</f>
        <v xml:space="preserve">(AUTHORIZED RESELLERS ONLY. Contact your NEC rep for further information.) dvLED 1.9mm pitch Video Wall - 110" diagonal HD (1280 x 720) native resolution.  Includes wall LED modules, controller, wall mount, frame and spare parts kit.  Standard 2yr warranty. DROP SHIP ONLY </v>
      </c>
      <c r="D546" s="32">
        <f>IF(ISERROR(VLOOKUP($B546,'[1]Full Matrix'!$B$3:$BD$729,MATCH(D$2,'[1]Full Matrix'!$B$2:$BD$2,0),FALSE)),"",VLOOKUP($B546,'[1]Full Matrix'!$B$3:$BD$729,MATCH(D$2,'[1]Full Matrix'!$B$2:$BD$2,0),FALSE))</f>
        <v>34899</v>
      </c>
    </row>
    <row r="547" spans="1:4" ht="58.2" x14ac:dyDescent="0.3">
      <c r="A547" s="12" t="s">
        <v>546</v>
      </c>
      <c r="B547" s="23" t="s">
        <v>549</v>
      </c>
      <c r="C547" s="14" t="str">
        <f>IF(ISERROR(VLOOKUP($B547,'[1]Full Matrix'!$B$3:$BD$729,MATCH(C$2,'[1]Full Matrix'!$B$2:$BD$2,0),FALSE)),"",VLOOKUP($B547,'[1]Full Matrix'!$B$3:$BD$729,MATCH(C$2,'[1]Full Matrix'!$B$2:$BD$2,0),FALSE))</f>
        <v xml:space="preserve">(AUTHORIZED RESELLERS ONLY. Contact your NEC rep for further information.) dvLED 1.2mm pitch Video Wall - 110" diagonal FHD (1920 x 1080) native resolution.  Includes wall LED modules, controller, wall mount, frame and spare parts kit.  Standard 2yr warranty. DROP SHIP ONLY </v>
      </c>
      <c r="D547" s="32">
        <f>IF(ISERROR(VLOOKUP($B547,'[1]Full Matrix'!$B$3:$BD$729,MATCH(D$2,'[1]Full Matrix'!$B$2:$BD$2,0),FALSE)),"",VLOOKUP($B547,'[1]Full Matrix'!$B$3:$BD$729,MATCH(D$2,'[1]Full Matrix'!$B$2:$BD$2,0),FALSE))</f>
        <v>54299</v>
      </c>
    </row>
    <row r="548" spans="1:4" ht="58.2" x14ac:dyDescent="0.3">
      <c r="A548" s="12" t="s">
        <v>546</v>
      </c>
      <c r="B548" s="23" t="s">
        <v>550</v>
      </c>
      <c r="C548" s="14" t="str">
        <f>IF(ISERROR(VLOOKUP($B548,'[1]Full Matrix'!$B$3:$BD$729,MATCH(C$2,'[1]Full Matrix'!$B$2:$BD$2,0),FALSE)),"",VLOOKUP($B548,'[1]Full Matrix'!$B$3:$BD$729,MATCH(C$2,'[1]Full Matrix'!$B$2:$BD$2,0),FALSE))</f>
        <v>(AUTHORIZED RESELLERS ONLY. Contact your NEC rep for further information.) dvLED 1.5mm pitch Video Wall - 137" diagonal FHD (1920 x 1080) native resolution.  Includes wall LED modules, controller, wall mount, frame and spare parts kit.  Standard 2yr warranty. DROP SHIP ONLY</v>
      </c>
      <c r="D548" s="32">
        <f>IF(ISERROR(VLOOKUP($B548,'[1]Full Matrix'!$B$3:$BD$729,MATCH(D$2,'[1]Full Matrix'!$B$2:$BD$2,0),FALSE)),"",VLOOKUP($B548,'[1]Full Matrix'!$B$3:$BD$729,MATCH(D$2,'[1]Full Matrix'!$B$2:$BD$2,0),FALSE))</f>
        <v>65699</v>
      </c>
    </row>
    <row r="549" spans="1:4" ht="58.2" x14ac:dyDescent="0.3">
      <c r="A549" s="12" t="s">
        <v>546</v>
      </c>
      <c r="B549" s="23" t="s">
        <v>551</v>
      </c>
      <c r="C549" s="14" t="str">
        <f>IF(ISERROR(VLOOKUP($B549,'[1]Full Matrix'!$B$3:$BD$729,MATCH(C$2,'[1]Full Matrix'!$B$2:$BD$2,0),FALSE)),"",VLOOKUP($B549,'[1]Full Matrix'!$B$3:$BD$729,MATCH(C$2,'[1]Full Matrix'!$B$2:$BD$2,0),FALSE))</f>
        <v xml:space="preserve">(AUTHORIZED RESELLERS ONLY. Contact your NEC rep for further information.) dvLED 1.9mm pitch Video Wall - 165" diagonal FHD (1920 x 1080) native resolution.  Includes wall LED modules, controller, wall mount, frame and spare parts kit.  Standard 2yr warranty. DROP SHIP ONLY </v>
      </c>
      <c r="D549" s="32">
        <f>IF(ISERROR(VLOOKUP($B549,'[1]Full Matrix'!$B$3:$BD$729,MATCH(D$2,'[1]Full Matrix'!$B$2:$BD$2,0),FALSE)),"",VLOOKUP($B549,'[1]Full Matrix'!$B$3:$BD$729,MATCH(D$2,'[1]Full Matrix'!$B$2:$BD$2,0),FALSE))</f>
        <v>67899</v>
      </c>
    </row>
    <row r="550" spans="1:4" ht="58.2" x14ac:dyDescent="0.3">
      <c r="A550" s="12" t="s">
        <v>546</v>
      </c>
      <c r="B550" s="23" t="s">
        <v>552</v>
      </c>
      <c r="C550" s="14" t="str">
        <f>IF(ISERROR(VLOOKUP($B550,'[1]Full Matrix'!$B$3:$BD$729,MATCH(C$2,'[1]Full Matrix'!$B$2:$BD$2,0),FALSE)),"",VLOOKUP($B550,'[1]Full Matrix'!$B$3:$BD$729,MATCH(C$2,'[1]Full Matrix'!$B$2:$BD$2,0),FALSE))</f>
        <v>(AUTHORIZED RESELLERS ONLY. Contact your NEC rep for further information.) dvLED 1.2mm pitch Video Wall - 220" diagonal 4K UHD (3840 x 2160) native resolution.  Includes wall LED modules, controller, wall mount, frame and spare parts kit.  Standard 2yr warranty. DROP SHIP ONLY, BUILD TO ORDER ONLY</v>
      </c>
      <c r="D550" s="32">
        <f>IF(ISERROR(VLOOKUP($B550,'[1]Full Matrix'!$B$3:$BD$729,MATCH(D$2,'[1]Full Matrix'!$B$2:$BD$2,0),FALSE)),"",VLOOKUP($B550,'[1]Full Matrix'!$B$3:$BD$729,MATCH(D$2,'[1]Full Matrix'!$B$2:$BD$2,0),FALSE))</f>
        <v>212399</v>
      </c>
    </row>
    <row r="551" spans="1:4" ht="58.8" thickBot="1" x14ac:dyDescent="0.35">
      <c r="A551" s="12" t="s">
        <v>546</v>
      </c>
      <c r="B551" s="23" t="s">
        <v>553</v>
      </c>
      <c r="C551" s="14" t="str">
        <f>IF(ISERROR(VLOOKUP($B551,'[1]Full Matrix'!$B$3:$BD$729,MATCH(C$2,'[1]Full Matrix'!$B$2:$BD$2,0),FALSE)),"",VLOOKUP($B551,'[1]Full Matrix'!$B$3:$BD$729,MATCH(C$2,'[1]Full Matrix'!$B$2:$BD$2,0),FALSE))</f>
        <v>(AUTHORIZED RESELLERS ONLY. Contact your NEC rep for further information.) dvLED 2.5mm pitch Video Wall - 220" diagonal Full HD (1920 x 1080) native resolution.  Includes wall LED modules, controller, wall mount, frame and spare parts kit.  Standard 2yr warranty. DROP SHIP ONLY, BUILD TO ORDER ONLY</v>
      </c>
      <c r="D551" s="32">
        <f>IF(ISERROR(VLOOKUP($B551,'[1]Full Matrix'!$B$3:$BD$729,MATCH(D$2,'[1]Full Matrix'!$B$2:$BD$2,0),FALSE)),"",VLOOKUP($B551,'[1]Full Matrix'!$B$3:$BD$729,MATCH(D$2,'[1]Full Matrix'!$B$2:$BD$2,0),FALSE))</f>
        <v>78299</v>
      </c>
    </row>
    <row r="552" spans="1:4" s="42" customFormat="1" ht="16.8" thickTop="1" thickBot="1" x14ac:dyDescent="0.35">
      <c r="A552" s="38" t="s">
        <v>554</v>
      </c>
      <c r="B552" s="39"/>
      <c r="C552" s="40"/>
      <c r="D552" s="41"/>
    </row>
    <row r="553" spans="1:4" ht="58.8" thickTop="1" x14ac:dyDescent="0.3">
      <c r="A553" s="12" t="s">
        <v>554</v>
      </c>
      <c r="B553" s="23" t="s">
        <v>555</v>
      </c>
      <c r="C553" s="14" t="str">
        <f>IF(ISERROR(VLOOKUP($B553,'[1]Full Matrix'!$B$3:$BD$729,MATCH(C$2,'[1]Full Matrix'!$B$2:$BD$2,0),FALSE)),"",VLOOKUP($B553,'[1]Full Matrix'!$B$3:$BD$729,MATCH(C$2,'[1]Full Matrix'!$B$2:$BD$2,0),FALSE))</f>
        <v>dvLED 0.9mm pitch Video Wall - 165" diagonal 4K UHD (3840 x 2160) native resolution.  Includes wall LED modules, redundant controllers and power supplies, wall mount, frame and spare parts kit. Includes site survey, installation and installation supervision. Standard 3yr warranty. BUILD TO ORDER</v>
      </c>
      <c r="D553" s="15">
        <f>IF(ISERROR(VLOOKUP($B553,'[1]Full Matrix'!$B$3:$BD$729,MATCH(D$2,'[1]Full Matrix'!$B$2:$BD$2,0),FALSE)),"",VLOOKUP($B553,'[1]Full Matrix'!$B$3:$BD$729,MATCH(D$2,'[1]Full Matrix'!$B$2:$BD$2,0),FALSE))</f>
        <v>228499</v>
      </c>
    </row>
    <row r="554" spans="1:4" ht="58.2" x14ac:dyDescent="0.3">
      <c r="A554" s="12" t="s">
        <v>554</v>
      </c>
      <c r="B554" s="23" t="s">
        <v>556</v>
      </c>
      <c r="C554" s="14" t="str">
        <f>IF(ISERROR(VLOOKUP($B554,'[1]Full Matrix'!$B$3:$BD$729,MATCH(C$2,'[1]Full Matrix'!$B$2:$BD$2,0),FALSE)),"",VLOOKUP($B554,'[1]Full Matrix'!$B$3:$BD$729,MATCH(C$2,'[1]Full Matrix'!$B$2:$BD$2,0),FALSE))</f>
        <v>dvLED 1.9mm pitch Video Wall - 110" diagonal HD (1280 x 720) native resolution.  Includes wall LED modules, redundant controllers and power supplies, wall mount, frame and spare parts kit.  Includes site survey, installation and installation supervision. Standard 3yr warranty. BUILD TO ORDER</v>
      </c>
      <c r="D554" s="32">
        <f>IF(ISERROR(VLOOKUP($B554,'[1]Full Matrix'!$B$3:$BD$729,MATCH(D$2,'[1]Full Matrix'!$B$2:$BD$2,0),FALSE)),"",VLOOKUP($B554,'[1]Full Matrix'!$B$3:$BD$729,MATCH(D$2,'[1]Full Matrix'!$B$2:$BD$2,0),FALSE))</f>
        <v>52499</v>
      </c>
    </row>
    <row r="555" spans="1:4" ht="58.2" x14ac:dyDescent="0.3">
      <c r="A555" s="12" t="s">
        <v>554</v>
      </c>
      <c r="B555" s="23" t="s">
        <v>557</v>
      </c>
      <c r="C555" s="14" t="str">
        <f>IF(ISERROR(VLOOKUP($B555,'[1]Full Matrix'!$B$3:$BD$729,MATCH(C$2,'[1]Full Matrix'!$B$2:$BD$2,0),FALSE)),"",VLOOKUP($B555,'[1]Full Matrix'!$B$3:$BD$729,MATCH(C$2,'[1]Full Matrix'!$B$2:$BD$2,0),FALSE))</f>
        <v>dvLED 1.2mm pitch Video Wall - 110" diagonal FHD (1920 x 1080) native resolution.  Includes wall LED modules, redundant controllers and power supplies, wall mount, frame and spare parts kit.  Includes site survey, installation and installation supervision. Standard 3yr warranty. BUILD TO ORDER</v>
      </c>
      <c r="D555" s="32">
        <f>IF(ISERROR(VLOOKUP($B555,'[1]Full Matrix'!$B$3:$BD$729,MATCH(D$2,'[1]Full Matrix'!$B$2:$BD$2,0),FALSE)),"",VLOOKUP($B555,'[1]Full Matrix'!$B$3:$BD$729,MATCH(D$2,'[1]Full Matrix'!$B$2:$BD$2,0),FALSE))</f>
        <v>69999</v>
      </c>
    </row>
    <row r="556" spans="1:4" ht="58.2" x14ac:dyDescent="0.3">
      <c r="A556" s="12" t="s">
        <v>554</v>
      </c>
      <c r="B556" s="23" t="s">
        <v>558</v>
      </c>
      <c r="C556" s="14" t="str">
        <f>IF(ISERROR(VLOOKUP($B556,'[1]Full Matrix'!$B$3:$BD$729,MATCH(C$2,'[1]Full Matrix'!$B$2:$BD$2,0),FALSE)),"",VLOOKUP($B556,'[1]Full Matrix'!$B$3:$BD$729,MATCH(C$2,'[1]Full Matrix'!$B$2:$BD$2,0),FALSE))</f>
        <v>dvLED 1.5mm pitch Video Wall - 137" diagonal FHD (1920 x 1080) native resolution.  Includes wall LED modules, redundant controllers and power supplies, wall mount, frame and spare parts kit.  Includes site survey, installation and installation supervision. Standard 3yr warranty. BUILD TO ORDER</v>
      </c>
      <c r="D556" s="32">
        <f>IF(ISERROR(VLOOKUP($B556,'[1]Full Matrix'!$B$3:$BD$729,MATCH(D$2,'[1]Full Matrix'!$B$2:$BD$2,0),FALSE)),"",VLOOKUP($B556,'[1]Full Matrix'!$B$3:$BD$729,MATCH(D$2,'[1]Full Matrix'!$B$2:$BD$2,0),FALSE))</f>
        <v>84199</v>
      </c>
    </row>
    <row r="557" spans="1:4" ht="58.2" x14ac:dyDescent="0.3">
      <c r="A557" s="12" t="s">
        <v>554</v>
      </c>
      <c r="B557" s="23" t="s">
        <v>559</v>
      </c>
      <c r="C557" s="14" t="str">
        <f>IF(ISERROR(VLOOKUP($B557,'[1]Full Matrix'!$B$3:$BD$729,MATCH(C$2,'[1]Full Matrix'!$B$2:$BD$2,0),FALSE)),"",VLOOKUP($B557,'[1]Full Matrix'!$B$3:$BD$729,MATCH(C$2,'[1]Full Matrix'!$B$2:$BD$2,0),FALSE))</f>
        <v>dvLED 1.9mm pitch Video Wall - 165" diagonal FHD (1920 x 1080) native resolution.  Includes wall LED modules, redundant controllers and power supplies, wall mount, frame and spare parts kit.  Includes site survey, installation and installation supervision. Standard 3yr warranty. BUILD TO ORDER</v>
      </c>
      <c r="D557" s="32">
        <f>IF(ISERROR(VLOOKUP($B557,'[1]Full Matrix'!$B$3:$BD$729,MATCH(D$2,'[1]Full Matrix'!$B$2:$BD$2,0),FALSE)),"",VLOOKUP($B557,'[1]Full Matrix'!$B$3:$BD$729,MATCH(D$2,'[1]Full Matrix'!$B$2:$BD$2,0),FALSE))</f>
        <v>88999</v>
      </c>
    </row>
    <row r="558" spans="1:4" ht="58.2" x14ac:dyDescent="0.3">
      <c r="A558" s="12" t="s">
        <v>554</v>
      </c>
      <c r="B558" s="23" t="s">
        <v>560</v>
      </c>
      <c r="C558" s="14" t="str">
        <f>IF(ISERROR(VLOOKUP($B558,'[1]Full Matrix'!$B$3:$BD$729,MATCH(C$2,'[1]Full Matrix'!$B$2:$BD$2,0),FALSE)),"",VLOOKUP($B558,'[1]Full Matrix'!$B$3:$BD$729,MATCH(C$2,'[1]Full Matrix'!$B$2:$BD$2,0),FALSE))</f>
        <v>dvLED 1.2mm pitch Video Wall - 220" diagonal 4K UHD (3840 x 2160) native resolution.  Includes wall LED modules, redundant controllers and power supplies, wall mount, frame and spare parts kit.  Includes site survey, installation and installation supervision.  Standard 3yr warranty. BUILD TO ORDER</v>
      </c>
      <c r="D558" s="32">
        <f>IF(ISERROR(VLOOKUP($B558,'[1]Full Matrix'!$B$3:$BD$729,MATCH(D$2,'[1]Full Matrix'!$B$2:$BD$2,0),FALSE)),"",VLOOKUP($B558,'[1]Full Matrix'!$B$3:$BD$729,MATCH(D$2,'[1]Full Matrix'!$B$2:$BD$2,0),FALSE))</f>
        <v>248799</v>
      </c>
    </row>
    <row r="559" spans="1:4" ht="58.8" thickBot="1" x14ac:dyDescent="0.35">
      <c r="A559" s="12" t="s">
        <v>554</v>
      </c>
      <c r="B559" s="23" t="s">
        <v>561</v>
      </c>
      <c r="C559" s="14" t="str">
        <f>IF(ISERROR(VLOOKUP($B559,'[1]Full Matrix'!$B$3:$BD$729,MATCH(C$2,'[1]Full Matrix'!$B$2:$BD$2,0),FALSE)),"",VLOOKUP($B559,'[1]Full Matrix'!$B$3:$BD$729,MATCH(C$2,'[1]Full Matrix'!$B$2:$BD$2,0),FALSE))</f>
        <v>dvLED 2.5mm pitch Video Wall - 220" diagonal FHD (1920 x 1080) native resolution.  Includes wall LED modules, redundant controllers and power supplies, wall mount, frame and spare parts kit.  Includes site survey, installation and installation supervision.  Standard 3yr warranty. BUILD TO ORDER</v>
      </c>
      <c r="D559" s="32">
        <f>IF(ISERROR(VLOOKUP($B559,'[1]Full Matrix'!$B$3:$BD$729,MATCH(D$2,'[1]Full Matrix'!$B$2:$BD$2,0),FALSE)),"",VLOOKUP($B559,'[1]Full Matrix'!$B$3:$BD$729,MATCH(D$2,'[1]Full Matrix'!$B$2:$BD$2,0),FALSE))</f>
        <v>120899</v>
      </c>
    </row>
    <row r="560" spans="1:4" s="42" customFormat="1" ht="16.8" thickTop="1" thickBot="1" x14ac:dyDescent="0.35">
      <c r="A560" s="38" t="s">
        <v>562</v>
      </c>
      <c r="B560" s="39"/>
      <c r="C560" s="40"/>
      <c r="D560" s="41"/>
    </row>
    <row r="561" spans="1:4" ht="47.4" thickTop="1" x14ac:dyDescent="0.3">
      <c r="A561" s="12" t="s">
        <v>562</v>
      </c>
      <c r="B561" s="23" t="s">
        <v>563</v>
      </c>
      <c r="C561" s="14" t="str">
        <f>IF(ISERROR(VLOOKUP($B561,'[1]Full Matrix'!$B$3:$BD$729,MATCH(C$2,'[1]Full Matrix'!$B$2:$BD$2,0),FALSE)),"",VLOOKUP($B561,'[1]Full Matrix'!$B$3:$BD$729,MATCH(C$2,'[1]Full Matrix'!$B$2:$BD$2,0),FALSE))</f>
        <v>dvLED 0.9mm pitch Video Wall - 165" diagonal 4K UHD (3840 x 2160) native resolution.  Includes wall LED modules, controller, wall mount, frame and spare parts kit. Includes site survey, installation and installation supervision. Standard 2yr warranty. DROP SHIP ONLY</v>
      </c>
      <c r="D561" s="32">
        <f>IF(ISERROR(VLOOKUP($B561,'[1]Full Matrix'!$B$3:$BD$729,MATCH(D$2,'[1]Full Matrix'!$B$2:$BD$2,0),FALSE)),"",VLOOKUP($B561,'[1]Full Matrix'!$B$3:$BD$729,MATCH(D$2,'[1]Full Matrix'!$B$2:$BD$2,0),FALSE))</f>
        <v>189049</v>
      </c>
    </row>
    <row r="562" spans="1:4" ht="46.8" x14ac:dyDescent="0.3">
      <c r="A562" s="12" t="s">
        <v>562</v>
      </c>
      <c r="B562" s="23" t="s">
        <v>564</v>
      </c>
      <c r="C562" s="14" t="str">
        <f>IF(ISERROR(VLOOKUP($B562,'[1]Full Matrix'!$B$3:$BD$729,MATCH(C$2,'[1]Full Matrix'!$B$2:$BD$2,0),FALSE)),"",VLOOKUP($B562,'[1]Full Matrix'!$B$3:$BD$729,MATCH(C$2,'[1]Full Matrix'!$B$2:$BD$2,0),FALSE))</f>
        <v>dvLED 1.9mm pitch Video Wall - 110" diagonal HD (1280 x 720) native resolution.  Includes wall LED modules, controller, wall mount, frame and spare parts kit.  Includes site survey, installation and installation supervision. Standard 2yr warranty. DROP SHIP ONLY</v>
      </c>
      <c r="D562" s="32">
        <f>IF(ISERROR(VLOOKUP($B562,'[1]Full Matrix'!$B$3:$BD$729,MATCH(D$2,'[1]Full Matrix'!$B$2:$BD$2,0),FALSE)),"",VLOOKUP($B562,'[1]Full Matrix'!$B$3:$BD$729,MATCH(D$2,'[1]Full Matrix'!$B$2:$BD$2,0),FALSE))</f>
        <v>44899</v>
      </c>
    </row>
    <row r="563" spans="1:4" ht="46.8" x14ac:dyDescent="0.3">
      <c r="A563" s="12" t="s">
        <v>562</v>
      </c>
      <c r="B563" s="23" t="s">
        <v>565</v>
      </c>
      <c r="C563" s="14" t="str">
        <f>IF(ISERROR(VLOOKUP($B563,'[1]Full Matrix'!$B$3:$BD$729,MATCH(C$2,'[1]Full Matrix'!$B$2:$BD$2,0),FALSE)),"",VLOOKUP($B563,'[1]Full Matrix'!$B$3:$BD$729,MATCH(C$2,'[1]Full Matrix'!$B$2:$BD$2,0),FALSE))</f>
        <v>dvLED 1.2mm pitch Video Wall - 110" diagonal FHD (1920 x 1080) native resolution.  Includes wall LED modules, controller, wall mount, frame and spare parts kit.  Includes site survey, installation and installation supervision. Standard 2yr warranty. DROP SHIP ONLY</v>
      </c>
      <c r="D563" s="32">
        <f>IF(ISERROR(VLOOKUP($B563,'[1]Full Matrix'!$B$3:$BD$729,MATCH(D$2,'[1]Full Matrix'!$B$2:$BD$2,0),FALSE)),"",VLOOKUP($B563,'[1]Full Matrix'!$B$3:$BD$729,MATCH(D$2,'[1]Full Matrix'!$B$2:$BD$2,0),FALSE))</f>
        <v>64299</v>
      </c>
    </row>
    <row r="564" spans="1:4" ht="46.8" x14ac:dyDescent="0.3">
      <c r="A564" s="12" t="s">
        <v>562</v>
      </c>
      <c r="B564" s="23" t="s">
        <v>566</v>
      </c>
      <c r="C564" s="14" t="str">
        <f>IF(ISERROR(VLOOKUP($B564,'[1]Full Matrix'!$B$3:$BD$729,MATCH(C$2,'[1]Full Matrix'!$B$2:$BD$2,0),FALSE)),"",VLOOKUP($B564,'[1]Full Matrix'!$B$3:$BD$729,MATCH(C$2,'[1]Full Matrix'!$B$2:$BD$2,0),FALSE))</f>
        <v>dvLED 1.5mm pitch Video Wall - 137" diagonal FHD (1920 x 1080) native resolution.  Includes wall LED modules, controller, wall mount, frame and spare parts kit.  Includes site survey, installation and installation supervision. Standard 2yr warranty. DROP SHIP ONLY</v>
      </c>
      <c r="D564" s="32">
        <f>IF(ISERROR(VLOOKUP($B564,'[1]Full Matrix'!$B$3:$BD$729,MATCH(D$2,'[1]Full Matrix'!$B$2:$BD$2,0),FALSE)),"",VLOOKUP($B564,'[1]Full Matrix'!$B$3:$BD$729,MATCH(D$2,'[1]Full Matrix'!$B$2:$BD$2,0),FALSE))</f>
        <v>75699</v>
      </c>
    </row>
    <row r="565" spans="1:4" ht="46.8" x14ac:dyDescent="0.3">
      <c r="A565" s="12" t="s">
        <v>562</v>
      </c>
      <c r="B565" s="23" t="s">
        <v>567</v>
      </c>
      <c r="C565" s="14" t="str">
        <f>IF(ISERROR(VLOOKUP($B565,'[1]Full Matrix'!$B$3:$BD$729,MATCH(C$2,'[1]Full Matrix'!$B$2:$BD$2,0),FALSE)),"",VLOOKUP($B565,'[1]Full Matrix'!$B$3:$BD$729,MATCH(C$2,'[1]Full Matrix'!$B$2:$BD$2,0),FALSE))</f>
        <v>dvLED 1.9mm pitch Video Wall - 165" diagonal FHD (1920 x 1080) native resolution.  Includes wall LED modules, controller, wall mount, frame and spare parts kit.  Includes site survey, installation and installation supervision. Standard 2yr warranty. DROP SHIP ONLY</v>
      </c>
      <c r="D565" s="32">
        <f>IF(ISERROR(VLOOKUP($B565,'[1]Full Matrix'!$B$3:$BD$729,MATCH(D$2,'[1]Full Matrix'!$B$2:$BD$2,0),FALSE)),"",VLOOKUP($B565,'[1]Full Matrix'!$B$3:$BD$729,MATCH(D$2,'[1]Full Matrix'!$B$2:$BD$2,0),FALSE))</f>
        <v>77899</v>
      </c>
    </row>
    <row r="566" spans="1:4" ht="58.2" x14ac:dyDescent="0.3">
      <c r="A566" s="12" t="s">
        <v>562</v>
      </c>
      <c r="B566" s="23" t="s">
        <v>568</v>
      </c>
      <c r="C566" s="14" t="str">
        <f>IF(ISERROR(VLOOKUP($B566,'[1]Full Matrix'!$B$3:$BD$729,MATCH(C$2,'[1]Full Matrix'!$B$2:$BD$2,0),FALSE)),"",VLOOKUP($B566,'[1]Full Matrix'!$B$3:$BD$729,MATCH(C$2,'[1]Full Matrix'!$B$2:$BD$2,0),FALSE))</f>
        <v>dvLED 1.2mm pitch Video Wall - 220" diagonal 4K UHD (3840 x 2160) native resolution.  Includes wall LED modules, controller, wall mount, frame and spare parts kit.  Includes site survey, installation and installation supervision.  Standard 2yr warranty. DROP SHIP ONLY, BUILD TO ORDER</v>
      </c>
      <c r="D566" s="32">
        <f>IF(ISERROR(VLOOKUP($B566,'[1]Full Matrix'!$B$3:$BD$729,MATCH(D$2,'[1]Full Matrix'!$B$2:$BD$2,0),FALSE)),"",VLOOKUP($B566,'[1]Full Matrix'!$B$3:$BD$729,MATCH(D$2,'[1]Full Matrix'!$B$2:$BD$2,0),FALSE))</f>
        <v>222399</v>
      </c>
    </row>
    <row r="567" spans="1:4" ht="58.8" thickBot="1" x14ac:dyDescent="0.35">
      <c r="A567" s="12" t="s">
        <v>562</v>
      </c>
      <c r="B567" s="23" t="s">
        <v>569</v>
      </c>
      <c r="C567" s="14" t="str">
        <f>IF(ISERROR(VLOOKUP($B567,'[1]Full Matrix'!$B$3:$BD$729,MATCH(C$2,'[1]Full Matrix'!$B$2:$BD$2,0),FALSE)),"",VLOOKUP($B567,'[1]Full Matrix'!$B$3:$BD$729,MATCH(C$2,'[1]Full Matrix'!$B$2:$BD$2,0),FALSE))</f>
        <v>dvLED 2.5mm pitch Video Wall - 220" diagonal Full HD (1920 x 1080) native resolution.  Includes wall LED modules, controller, wall mount, frame and spare parts kit.  Includes site survey, installation and installation supervision.  Standard 2yr warranty. DROP SHIP ONLY, BUILD TO ORDER</v>
      </c>
      <c r="D567" s="32">
        <f>IF(ISERROR(VLOOKUP($B567,'[1]Full Matrix'!$B$3:$BD$729,MATCH(D$2,'[1]Full Matrix'!$B$2:$BD$2,0),FALSE)),"",VLOOKUP($B567,'[1]Full Matrix'!$B$3:$BD$729,MATCH(D$2,'[1]Full Matrix'!$B$2:$BD$2,0),FALSE))</f>
        <v>88299</v>
      </c>
    </row>
    <row r="568" spans="1:4" s="42" customFormat="1" ht="16.8" thickTop="1" thickBot="1" x14ac:dyDescent="0.35">
      <c r="A568" s="38" t="s">
        <v>570</v>
      </c>
      <c r="B568" s="39"/>
      <c r="C568" s="40"/>
      <c r="D568" s="41"/>
    </row>
    <row r="569" spans="1:4" ht="36" thickTop="1" x14ac:dyDescent="0.3">
      <c r="A569" s="12" t="s">
        <v>570</v>
      </c>
      <c r="B569" s="23" t="s">
        <v>571</v>
      </c>
      <c r="C569" s="14" t="str">
        <f>IF(ISERROR(VLOOKUP($B569,'[1]Full Matrix'!$B$3:$BD$729,MATCH(C$2,'[1]Full Matrix'!$B$2:$BD$2,0),FALSE)),"",VLOOKUP($B569,'[1]Full Matrix'!$B$3:$BD$729,MATCH(C$2,'[1]Full Matrix'!$B$2:$BD$2,0),FALSE))</f>
        <v>dvLED 1.2mm pitch Video Wall - 108" diagonal FHD (1920 x 1080) native resolution.  Includes wall LED modules, controller, wall mount, frame and spare parts kit. Standard 2yr warranty. DROP SHIP ONLY</v>
      </c>
      <c r="D569" s="32">
        <f>IF(ISERROR(VLOOKUP($B569,'[1]Full Matrix'!$B$3:$BD$729,MATCH(D$2,'[1]Full Matrix'!$B$2:$BD$2,0),FALSE)),"",VLOOKUP($B569,'[1]Full Matrix'!$B$3:$BD$729,MATCH(D$2,'[1]Full Matrix'!$B$2:$BD$2,0),FALSE))</f>
        <v>41399</v>
      </c>
    </row>
    <row r="570" spans="1:4" ht="35.4" x14ac:dyDescent="0.3">
      <c r="A570" s="12" t="s">
        <v>570</v>
      </c>
      <c r="B570" s="23" t="s">
        <v>572</v>
      </c>
      <c r="C570" s="14" t="str">
        <f>IF(ISERROR(VLOOKUP($B570,'[1]Full Matrix'!$B$3:$BD$729,MATCH(C$2,'[1]Full Matrix'!$B$2:$BD$2,0),FALSE)),"",VLOOKUP($B570,'[1]Full Matrix'!$B$3:$BD$729,MATCH(C$2,'[1]Full Matrix'!$B$2:$BD$2,0),FALSE))</f>
        <v>dvLED 1.5mm pitch Video Wall - 135" diagonal FHD (1920 x 1080) native resolution.  Includes wall LED modules, controller, wall mount, frame and spare parts kit. Standard 2yr warranty. DROP SHIP ONLY</v>
      </c>
      <c r="D570" s="32">
        <f>IF(ISERROR(VLOOKUP($B570,'[1]Full Matrix'!$B$3:$BD$729,MATCH(D$2,'[1]Full Matrix'!$B$2:$BD$2,0),FALSE)),"",VLOOKUP($B570,'[1]Full Matrix'!$B$3:$BD$729,MATCH(D$2,'[1]Full Matrix'!$B$2:$BD$2,0),FALSE))</f>
        <v>49999</v>
      </c>
    </row>
    <row r="571" spans="1:4" ht="36" thickBot="1" x14ac:dyDescent="0.35">
      <c r="A571" s="12" t="s">
        <v>570</v>
      </c>
      <c r="B571" s="23" t="s">
        <v>573</v>
      </c>
      <c r="C571" s="14" t="str">
        <f>IF(ISERROR(VLOOKUP($B571,'[1]Full Matrix'!$B$3:$BD$729,MATCH(C$2,'[1]Full Matrix'!$B$2:$BD$2,0),FALSE)),"",VLOOKUP($B571,'[1]Full Matrix'!$B$3:$BD$729,MATCH(C$2,'[1]Full Matrix'!$B$2:$BD$2,0),FALSE))</f>
        <v>dvLED 1.8mm pitch Video Wall - 162" diagonal FHD (1920 x 1080) native resolution.  Includes wall LED modules, controller, wall mount, frame and spare parts kit. Standard 2yr warranty. DROP SHIP ONLY</v>
      </c>
      <c r="D571" s="32">
        <f>IF(ISERROR(VLOOKUP($B571,'[1]Full Matrix'!$B$3:$BD$729,MATCH(D$2,'[1]Full Matrix'!$B$2:$BD$2,0),FALSE)),"",VLOOKUP($B571,'[1]Full Matrix'!$B$3:$BD$729,MATCH(D$2,'[1]Full Matrix'!$B$2:$BD$2,0),FALSE))</f>
        <v>51599</v>
      </c>
    </row>
    <row r="572" spans="1:4" s="42" customFormat="1" ht="16.8" thickTop="1" thickBot="1" x14ac:dyDescent="0.35">
      <c r="A572" s="38" t="s">
        <v>574</v>
      </c>
      <c r="B572" s="39"/>
      <c r="C572" s="40"/>
      <c r="D572" s="41"/>
    </row>
    <row r="573" spans="1:4" ht="47.4" thickTop="1" x14ac:dyDescent="0.3">
      <c r="A573" s="12" t="s">
        <v>574</v>
      </c>
      <c r="B573" s="23" t="s">
        <v>575</v>
      </c>
      <c r="C573" s="14" t="str">
        <f>IF(ISERROR(VLOOKUP($B573,'[1]Full Matrix'!$B$3:$BD$729,MATCH(C$2,'[1]Full Matrix'!$B$2:$BD$2,0),FALSE)),"",VLOOKUP($B573,'[1]Full Matrix'!$B$3:$BD$729,MATCH(C$2,'[1]Full Matrix'!$B$2:$BD$2,0),FALSE))</f>
        <v>dvLED 1.2mm pitch Video Wall - 108" diagonal FHD (1920 x 1080) native resolution.  Includes wall LED modules, controller, wall mount, frame and spare parts kit.  Includes site survey, installation and installation supervision. Standard 2yr warranty. DROP SHIP ONLY</v>
      </c>
      <c r="D573" s="32">
        <f>IF(ISERROR(VLOOKUP($B573,'[1]Full Matrix'!$B$3:$BD$729,MATCH(D$2,'[1]Full Matrix'!$B$2:$BD$2,0),FALSE)),"",VLOOKUP($B573,'[1]Full Matrix'!$B$3:$BD$729,MATCH(D$2,'[1]Full Matrix'!$B$2:$BD$2,0),FALSE))</f>
        <v>51399</v>
      </c>
    </row>
    <row r="574" spans="1:4" ht="46.8" x14ac:dyDescent="0.3">
      <c r="A574" s="12" t="s">
        <v>574</v>
      </c>
      <c r="B574" s="23" t="s">
        <v>576</v>
      </c>
      <c r="C574" s="14" t="str">
        <f>IF(ISERROR(VLOOKUP($B574,'[1]Full Matrix'!$B$3:$BD$729,MATCH(C$2,'[1]Full Matrix'!$B$2:$BD$2,0),FALSE)),"",VLOOKUP($B574,'[1]Full Matrix'!$B$3:$BD$729,MATCH(C$2,'[1]Full Matrix'!$B$2:$BD$2,0),FALSE))</f>
        <v>dvLED 1.5mm pitch Video Wall - 135" diagonal FHD (1920 x 1080) native resolution.  Includes wall LED modules, controller, wall mount, frame and spare parts kit.  Includes site survey, installation and installation supervision. Standard 2yr warranty. DROP SHIP ONLY</v>
      </c>
      <c r="D574" s="32">
        <f>IF(ISERROR(VLOOKUP($B574,'[1]Full Matrix'!$B$3:$BD$729,MATCH(D$2,'[1]Full Matrix'!$B$2:$BD$2,0),FALSE)),"",VLOOKUP($B574,'[1]Full Matrix'!$B$3:$BD$729,MATCH(D$2,'[1]Full Matrix'!$B$2:$BD$2,0),FALSE))</f>
        <v>59999</v>
      </c>
    </row>
    <row r="575" spans="1:4" ht="47.4" thickBot="1" x14ac:dyDescent="0.35">
      <c r="A575" s="12" t="s">
        <v>574</v>
      </c>
      <c r="B575" s="23" t="s">
        <v>577</v>
      </c>
      <c r="C575" s="14" t="str">
        <f>IF(ISERROR(VLOOKUP($B575,'[1]Full Matrix'!$B$3:$BD$729,MATCH(C$2,'[1]Full Matrix'!$B$2:$BD$2,0),FALSE)),"",VLOOKUP($B575,'[1]Full Matrix'!$B$3:$BD$729,MATCH(C$2,'[1]Full Matrix'!$B$2:$BD$2,0),FALSE))</f>
        <v>dvLED 1.8mm pitch Video Wall - 162" diagonal FHD (1920 x 1080) native resolution.  Includes wall LED modules, controller, wall mount, frame and spare parts kit.  Includes site survey, installation and installation supervision. Standard 2yr warranty. DROP SHIP ONLY</v>
      </c>
      <c r="D575" s="32">
        <f>IF(ISERROR(VLOOKUP($B575,'[1]Full Matrix'!$B$3:$BD$729,MATCH(D$2,'[1]Full Matrix'!$B$2:$BD$2,0),FALSE)),"",VLOOKUP($B575,'[1]Full Matrix'!$B$3:$BD$729,MATCH(D$2,'[1]Full Matrix'!$B$2:$BD$2,0),FALSE))</f>
        <v>61599</v>
      </c>
    </row>
    <row r="576" spans="1:4" s="42" customFormat="1" ht="16.8" thickTop="1" thickBot="1" x14ac:dyDescent="0.35">
      <c r="A576" s="38" t="s">
        <v>578</v>
      </c>
      <c r="B576" s="39"/>
      <c r="C576" s="40"/>
      <c r="D576" s="41"/>
    </row>
    <row r="577" spans="1:4" ht="36.6" thickTop="1" thickBot="1" x14ac:dyDescent="0.35">
      <c r="A577" s="12" t="s">
        <v>554</v>
      </c>
      <c r="B577" s="23" t="s">
        <v>579</v>
      </c>
      <c r="C577" s="16" t="s">
        <v>580</v>
      </c>
      <c r="D577" s="15">
        <f>IF(ISERROR(VLOOKUP($B577,'[1]Full Matrix'!$B$3:$BD$729,MATCH(D$2,'[1]Full Matrix'!$B$2:$BD$2,0),FALSE)),"",VLOOKUP($B577,'[1]Full Matrix'!$B$3:$BD$729,MATCH(D$2,'[1]Full Matrix'!$B$2:$BD$2,0),FALSE))</f>
        <v>9999</v>
      </c>
    </row>
    <row r="578" spans="1:4" s="42" customFormat="1" ht="16.8" thickTop="1" thickBot="1" x14ac:dyDescent="0.35">
      <c r="A578" s="38" t="s">
        <v>581</v>
      </c>
      <c r="B578" s="39"/>
      <c r="C578" s="40"/>
      <c r="D578" s="41"/>
    </row>
    <row r="579" spans="1:4" ht="58.8" thickTop="1" x14ac:dyDescent="0.3">
      <c r="A579" s="12" t="s">
        <v>581</v>
      </c>
      <c r="B579" s="23" t="s">
        <v>582</v>
      </c>
      <c r="C579" s="16" t="str">
        <f>IF(ISERROR(VLOOKUP($B579,'[1]Full Matrix'!$B$3:$BD$729,MATCH(C$2,'[1]Full Matrix'!$B$2:$BD$2,0),FALSE)),"",VLOOKUP($B579,'[1]Full Matrix'!$B$3:$BD$729,MATCH(C$2,'[1]Full Matrix'!$B$2:$BD$2,0),FALSE))</f>
        <v>1.9mm Fine Pitch LED Poster.  Turn-key LED solution with native resolution of 288x972, built-in media player, HDMI in/out and over 6ft height.  Includes poster and 3 mounting configurations (floor, wall and hanging).  Standard 2yr warranty. NO LONGER ACCEPTING ORDERS</v>
      </c>
      <c r="D579" s="15">
        <f>IF(ISERROR(VLOOKUP($B579,'[1]Full Matrix'!$B$3:$BD$729,MATCH(D$2,'[1]Full Matrix'!$B$2:$BD$2,0),FALSE)),"",VLOOKUP($B579,'[1]Full Matrix'!$B$3:$BD$729,MATCH(D$2,'[1]Full Matrix'!$B$2:$BD$2,0),FALSE))</f>
        <v>4158</v>
      </c>
    </row>
    <row r="580" spans="1:4" ht="58.2" x14ac:dyDescent="0.3">
      <c r="A580" s="24" t="s">
        <v>581</v>
      </c>
      <c r="B580" s="23" t="s">
        <v>583</v>
      </c>
      <c r="C580" s="16" t="str">
        <f>IF(ISERROR(VLOOKUP($B580,'[1]Full Matrix'!$B$3:$BD$729,MATCH(C$2,'[1]Full Matrix'!$B$2:$BD$2,0),FALSE)),"",VLOOKUP($B580,'[1]Full Matrix'!$B$3:$BD$729,MATCH(C$2,'[1]Full Matrix'!$B$2:$BD$2,0),FALSE))</f>
        <v>2.5mm Fine Pitch LED Poster.  Turn-key LED solution with native resolution of 224x756, built-in media player, HDMI in/out and over 6ft height.  Includes poster and 3 mounting configurations (floor, wall and hanging).  Standard 2yr warranty. NO LONGER ACCEPTING ORDERS</v>
      </c>
      <c r="D580" s="15">
        <f>IF(ISERROR(VLOOKUP($B580,'[1]Full Matrix'!$B$3:$BD$729,MATCH(D$2,'[1]Full Matrix'!$B$2:$BD$2,0),FALSE)),"",VLOOKUP($B580,'[1]Full Matrix'!$B$3:$BD$729,MATCH(D$2,'[1]Full Matrix'!$B$2:$BD$2,0),FALSE))</f>
        <v>2513</v>
      </c>
    </row>
    <row r="581" spans="1:4" x14ac:dyDescent="0.3">
      <c r="A581" s="43"/>
    </row>
    <row r="582" spans="1:4" x14ac:dyDescent="0.3">
      <c r="A582" s="43"/>
    </row>
    <row r="583" spans="1:4" x14ac:dyDescent="0.3">
      <c r="A583" s="43"/>
    </row>
    <row r="584" spans="1:4" x14ac:dyDescent="0.3">
      <c r="A584" s="43"/>
    </row>
    <row r="585" spans="1:4" x14ac:dyDescent="0.3">
      <c r="A585" s="43"/>
    </row>
    <row r="586" spans="1:4" x14ac:dyDescent="0.3">
      <c r="A586" s="43"/>
    </row>
    <row r="587" spans="1:4" x14ac:dyDescent="0.3">
      <c r="A587" s="43"/>
    </row>
    <row r="588" spans="1:4" x14ac:dyDescent="0.3">
      <c r="A588" s="43"/>
    </row>
    <row r="589" spans="1:4" x14ac:dyDescent="0.3">
      <c r="A589" s="43"/>
    </row>
    <row r="590" spans="1:4" x14ac:dyDescent="0.3">
      <c r="A590" s="43"/>
    </row>
    <row r="591" spans="1:4" x14ac:dyDescent="0.3">
      <c r="A591" s="43"/>
    </row>
    <row r="592" spans="1:4" x14ac:dyDescent="0.3">
      <c r="A592" s="43"/>
    </row>
    <row r="593" spans="1:1" x14ac:dyDescent="0.3">
      <c r="A593" s="43"/>
    </row>
    <row r="594" spans="1:1" x14ac:dyDescent="0.3">
      <c r="A594" s="43"/>
    </row>
    <row r="595" spans="1:1" x14ac:dyDescent="0.3">
      <c r="A595" s="43"/>
    </row>
    <row r="596" spans="1:1" x14ac:dyDescent="0.3">
      <c r="A596" s="43"/>
    </row>
    <row r="597" spans="1:1" x14ac:dyDescent="0.3">
      <c r="A597" s="43"/>
    </row>
    <row r="598" spans="1:1" x14ac:dyDescent="0.3">
      <c r="A598" s="43"/>
    </row>
    <row r="599" spans="1:1" x14ac:dyDescent="0.3">
      <c r="A599" s="43"/>
    </row>
    <row r="600" spans="1:1" x14ac:dyDescent="0.3">
      <c r="A600" s="43"/>
    </row>
    <row r="601" spans="1:1" x14ac:dyDescent="0.3">
      <c r="A601" s="43"/>
    </row>
    <row r="602" spans="1:1" x14ac:dyDescent="0.3">
      <c r="A602" s="43"/>
    </row>
    <row r="603" spans="1:1" x14ac:dyDescent="0.3">
      <c r="A603" s="43"/>
    </row>
    <row r="604" spans="1:1" x14ac:dyDescent="0.3">
      <c r="A604" s="43"/>
    </row>
    <row r="605" spans="1:1" x14ac:dyDescent="0.3">
      <c r="A605" s="43"/>
    </row>
    <row r="606" spans="1:1" x14ac:dyDescent="0.3">
      <c r="A606" s="43"/>
    </row>
    <row r="607" spans="1:1" x14ac:dyDescent="0.3">
      <c r="A607" s="43"/>
    </row>
    <row r="608" spans="1:1" x14ac:dyDescent="0.3">
      <c r="A608" s="43"/>
    </row>
    <row r="609" spans="1:1" x14ac:dyDescent="0.3">
      <c r="A609" s="43"/>
    </row>
    <row r="610" spans="1:1" x14ac:dyDescent="0.3">
      <c r="A610" s="43"/>
    </row>
    <row r="611" spans="1:1" x14ac:dyDescent="0.3">
      <c r="A611" s="43"/>
    </row>
    <row r="612" spans="1:1" x14ac:dyDescent="0.3">
      <c r="A612" s="43"/>
    </row>
    <row r="613" spans="1:1" x14ac:dyDescent="0.3">
      <c r="A613" s="43"/>
    </row>
    <row r="614" spans="1:1" x14ac:dyDescent="0.3">
      <c r="A614" s="43"/>
    </row>
    <row r="615" spans="1:1" x14ac:dyDescent="0.3">
      <c r="A615" s="43"/>
    </row>
    <row r="616" spans="1:1" x14ac:dyDescent="0.3">
      <c r="A616" s="43"/>
    </row>
    <row r="617" spans="1:1" x14ac:dyDescent="0.3">
      <c r="A617" s="43"/>
    </row>
    <row r="618" spans="1:1" x14ac:dyDescent="0.3">
      <c r="A618" s="43"/>
    </row>
    <row r="619" spans="1:1" x14ac:dyDescent="0.3">
      <c r="A619" s="43"/>
    </row>
    <row r="620" spans="1:1" x14ac:dyDescent="0.3">
      <c r="A620" s="43"/>
    </row>
    <row r="621" spans="1:1" x14ac:dyDescent="0.3">
      <c r="A621" s="43"/>
    </row>
    <row r="622" spans="1:1" x14ac:dyDescent="0.3">
      <c r="A622" s="43"/>
    </row>
    <row r="623" spans="1:1" x14ac:dyDescent="0.3">
      <c r="A623" s="43"/>
    </row>
    <row r="624" spans="1:1" x14ac:dyDescent="0.3">
      <c r="A624" s="43"/>
    </row>
    <row r="625" spans="1:1" x14ac:dyDescent="0.3">
      <c r="A625" s="43"/>
    </row>
    <row r="626" spans="1:1" x14ac:dyDescent="0.3">
      <c r="A626" s="43"/>
    </row>
    <row r="627" spans="1:1" x14ac:dyDescent="0.3">
      <c r="A627" s="43"/>
    </row>
    <row r="628" spans="1:1" x14ac:dyDescent="0.3">
      <c r="A628" s="43"/>
    </row>
    <row r="629" spans="1:1" x14ac:dyDescent="0.3">
      <c r="A629" s="43"/>
    </row>
    <row r="630" spans="1:1" x14ac:dyDescent="0.3">
      <c r="A630" s="43"/>
    </row>
    <row r="631" spans="1:1" x14ac:dyDescent="0.3">
      <c r="A631" s="43"/>
    </row>
    <row r="632" spans="1:1" x14ac:dyDescent="0.3">
      <c r="A632" s="43"/>
    </row>
    <row r="633" spans="1:1" x14ac:dyDescent="0.3">
      <c r="A633" s="43"/>
    </row>
    <row r="634" spans="1:1" x14ac:dyDescent="0.3">
      <c r="A634" s="43"/>
    </row>
    <row r="635" spans="1:1" x14ac:dyDescent="0.3">
      <c r="A635" s="43"/>
    </row>
    <row r="636" spans="1:1" x14ac:dyDescent="0.3">
      <c r="A636" s="43"/>
    </row>
    <row r="637" spans="1:1" x14ac:dyDescent="0.3">
      <c r="A637" s="43"/>
    </row>
    <row r="638" spans="1:1" x14ac:dyDescent="0.3">
      <c r="A638" s="43"/>
    </row>
    <row r="639" spans="1:1" x14ac:dyDescent="0.3">
      <c r="A639" s="43"/>
    </row>
    <row r="640" spans="1:1" x14ac:dyDescent="0.3">
      <c r="A640" s="43"/>
    </row>
    <row r="641" spans="1:1" x14ac:dyDescent="0.3">
      <c r="A641" s="43"/>
    </row>
    <row r="642" spans="1:1" x14ac:dyDescent="0.3">
      <c r="A642" s="43"/>
    </row>
    <row r="643" spans="1:1" x14ac:dyDescent="0.3">
      <c r="A643" s="43"/>
    </row>
    <row r="644" spans="1:1" x14ac:dyDescent="0.3">
      <c r="A644" s="43"/>
    </row>
    <row r="645" spans="1:1" x14ac:dyDescent="0.3">
      <c r="A645" s="43"/>
    </row>
    <row r="646" spans="1:1" x14ac:dyDescent="0.3">
      <c r="A646" s="43"/>
    </row>
    <row r="647" spans="1:1" x14ac:dyDescent="0.3">
      <c r="A647" s="43"/>
    </row>
    <row r="648" spans="1:1" x14ac:dyDescent="0.3">
      <c r="A648" s="43"/>
    </row>
    <row r="649" spans="1:1" x14ac:dyDescent="0.3">
      <c r="A649" s="43"/>
    </row>
    <row r="650" spans="1:1" x14ac:dyDescent="0.3">
      <c r="A650" s="43"/>
    </row>
    <row r="651" spans="1:1" x14ac:dyDescent="0.3">
      <c r="A651" s="43"/>
    </row>
    <row r="652" spans="1:1" x14ac:dyDescent="0.3">
      <c r="A652" s="43"/>
    </row>
    <row r="653" spans="1:1" x14ac:dyDescent="0.3">
      <c r="A653" s="43"/>
    </row>
    <row r="654" spans="1:1" x14ac:dyDescent="0.3">
      <c r="A654" s="43"/>
    </row>
    <row r="655" spans="1:1" x14ac:dyDescent="0.3">
      <c r="A655" s="43"/>
    </row>
    <row r="656" spans="1:1" x14ac:dyDescent="0.3">
      <c r="A656" s="43"/>
    </row>
    <row r="657" spans="1:1" x14ac:dyDescent="0.3">
      <c r="A657" s="43"/>
    </row>
    <row r="658" spans="1:1" x14ac:dyDescent="0.3">
      <c r="A658" s="43"/>
    </row>
    <row r="659" spans="1:1" x14ac:dyDescent="0.3">
      <c r="A659" s="43"/>
    </row>
    <row r="660" spans="1:1" x14ac:dyDescent="0.3">
      <c r="A660" s="43"/>
    </row>
    <row r="661" spans="1:1" x14ac:dyDescent="0.3">
      <c r="A661" s="43"/>
    </row>
    <row r="662" spans="1:1" x14ac:dyDescent="0.3">
      <c r="A662" s="43"/>
    </row>
    <row r="663" spans="1:1" x14ac:dyDescent="0.3">
      <c r="A663" s="43"/>
    </row>
    <row r="664" spans="1:1" x14ac:dyDescent="0.3">
      <c r="A664" s="43"/>
    </row>
    <row r="665" spans="1:1" x14ac:dyDescent="0.3">
      <c r="A665" s="43"/>
    </row>
    <row r="666" spans="1:1" x14ac:dyDescent="0.3">
      <c r="A666" s="43"/>
    </row>
    <row r="676" spans="1:1" x14ac:dyDescent="0.3">
      <c r="A676" s="43"/>
    </row>
    <row r="677" spans="1:1" x14ac:dyDescent="0.3">
      <c r="A677" s="43"/>
    </row>
    <row r="678" spans="1:1" x14ac:dyDescent="0.3">
      <c r="A678" s="43"/>
    </row>
    <row r="679" spans="1:1" x14ac:dyDescent="0.3">
      <c r="A679" s="43"/>
    </row>
    <row r="680" spans="1:1" x14ac:dyDescent="0.3">
      <c r="A680" s="43"/>
    </row>
    <row r="681" spans="1:1" x14ac:dyDescent="0.3">
      <c r="A681" s="43"/>
    </row>
    <row r="682" spans="1:1" x14ac:dyDescent="0.3">
      <c r="A682" s="43"/>
    </row>
    <row r="683" spans="1:1" x14ac:dyDescent="0.3">
      <c r="A683" s="43"/>
    </row>
    <row r="684" spans="1:1" x14ac:dyDescent="0.3">
      <c r="A684" s="43"/>
    </row>
    <row r="686" spans="1:1" x14ac:dyDescent="0.3">
      <c r="A686" s="43"/>
    </row>
    <row r="690" spans="1:1" x14ac:dyDescent="0.3">
      <c r="A690" s="43"/>
    </row>
    <row r="693" spans="1:1" x14ac:dyDescent="0.3">
      <c r="A693" s="43"/>
    </row>
    <row r="694" spans="1:1" x14ac:dyDescent="0.3">
      <c r="A694" s="43"/>
    </row>
    <row r="695" spans="1:1" x14ac:dyDescent="0.3">
      <c r="A695" s="43"/>
    </row>
    <row r="696" spans="1:1" x14ac:dyDescent="0.3">
      <c r="A696" s="43"/>
    </row>
    <row r="697" spans="1:1" x14ac:dyDescent="0.3">
      <c r="A697" s="43"/>
    </row>
    <row r="698" spans="1:1" x14ac:dyDescent="0.3">
      <c r="A698" s="43"/>
    </row>
    <row r="699" spans="1:1" x14ac:dyDescent="0.3">
      <c r="A699" s="43"/>
    </row>
    <row r="700" spans="1:1" x14ac:dyDescent="0.3">
      <c r="A700" s="43"/>
    </row>
    <row r="701" spans="1:1" x14ac:dyDescent="0.3">
      <c r="A701" s="43"/>
    </row>
    <row r="702" spans="1:1" x14ac:dyDescent="0.3">
      <c r="A702" s="43"/>
    </row>
    <row r="703" spans="1:1" x14ac:dyDescent="0.3">
      <c r="A703" s="43"/>
    </row>
    <row r="704" spans="1:1" x14ac:dyDescent="0.3">
      <c r="A704" s="43"/>
    </row>
    <row r="705" spans="1:1" x14ac:dyDescent="0.3">
      <c r="A705" s="43"/>
    </row>
    <row r="706" spans="1:1" x14ac:dyDescent="0.3">
      <c r="A706" s="43"/>
    </row>
    <row r="707" spans="1:1" x14ac:dyDescent="0.3">
      <c r="A707" s="43"/>
    </row>
    <row r="708" spans="1:1" x14ac:dyDescent="0.3">
      <c r="A708" s="43"/>
    </row>
    <row r="709" spans="1:1" x14ac:dyDescent="0.3">
      <c r="A709" s="43"/>
    </row>
    <row r="710" spans="1:1" x14ac:dyDescent="0.3">
      <c r="A710" s="43"/>
    </row>
    <row r="711" spans="1:1" x14ac:dyDescent="0.3">
      <c r="A711" s="43"/>
    </row>
    <row r="712" spans="1:1" x14ac:dyDescent="0.3">
      <c r="A712" s="43"/>
    </row>
    <row r="714" spans="1:1" x14ac:dyDescent="0.3">
      <c r="A714" s="43"/>
    </row>
    <row r="718" spans="1:1" x14ac:dyDescent="0.3">
      <c r="A718" s="43"/>
    </row>
    <row r="726" spans="1:1" x14ac:dyDescent="0.3">
      <c r="A726" s="43"/>
    </row>
    <row r="730" spans="1:1" x14ac:dyDescent="0.3">
      <c r="A730" s="43"/>
    </row>
    <row r="745" spans="1:1" x14ac:dyDescent="0.3">
      <c r="A745" s="43"/>
    </row>
    <row r="749" spans="1:1" x14ac:dyDescent="0.3">
      <c r="A749" s="43"/>
    </row>
    <row r="765" spans="1:1" x14ac:dyDescent="0.3">
      <c r="A765" s="43"/>
    </row>
    <row r="769" spans="1:1" x14ac:dyDescent="0.3">
      <c r="A769" s="43"/>
    </row>
    <row r="782" spans="1:1" x14ac:dyDescent="0.3">
      <c r="A782" s="43"/>
    </row>
    <row r="786" spans="1:1" x14ac:dyDescent="0.3">
      <c r="A786" s="43"/>
    </row>
    <row r="796" spans="1:1" x14ac:dyDescent="0.3">
      <c r="A796" s="43"/>
    </row>
    <row r="800" spans="1:1" x14ac:dyDescent="0.3">
      <c r="A800" s="43"/>
    </row>
    <row r="808" spans="1:1" x14ac:dyDescent="0.3">
      <c r="A808" s="43"/>
    </row>
    <row r="818" spans="1:1" x14ac:dyDescent="0.3">
      <c r="A818" s="43"/>
    </row>
    <row r="833" spans="1:1" x14ac:dyDescent="0.3">
      <c r="A833" s="43"/>
    </row>
    <row r="837" spans="1:1" x14ac:dyDescent="0.3">
      <c r="A837" s="43"/>
    </row>
    <row r="846" spans="1:1" x14ac:dyDescent="0.3">
      <c r="A846" s="43"/>
    </row>
    <row r="850" spans="1:1" x14ac:dyDescent="0.3">
      <c r="A850" s="43"/>
    </row>
    <row r="855" spans="1:1" x14ac:dyDescent="0.3">
      <c r="A855" s="43"/>
    </row>
    <row r="864" spans="1:1" x14ac:dyDescent="0.3">
      <c r="A864" s="43"/>
    </row>
    <row r="868" spans="1:1" x14ac:dyDescent="0.3">
      <c r="A868" s="43"/>
    </row>
    <row r="883" spans="1:1" x14ac:dyDescent="0.3">
      <c r="A883" s="43"/>
    </row>
    <row r="887" spans="1:1" x14ac:dyDescent="0.3">
      <c r="A887" s="43"/>
    </row>
    <row r="901" spans="1:1" x14ac:dyDescent="0.3">
      <c r="A901" s="43"/>
    </row>
    <row r="905" spans="1:1" x14ac:dyDescent="0.3">
      <c r="A905" s="43"/>
    </row>
    <row r="918" spans="1:1" x14ac:dyDescent="0.3">
      <c r="A918" s="43"/>
    </row>
    <row r="923" spans="1:1" x14ac:dyDescent="0.3">
      <c r="A923" s="43"/>
    </row>
    <row r="927" spans="1:1" x14ac:dyDescent="0.3">
      <c r="A927" s="43"/>
    </row>
    <row r="940" spans="1:1" x14ac:dyDescent="0.3">
      <c r="A940" s="43"/>
    </row>
    <row r="957" spans="1:1" x14ac:dyDescent="0.3">
      <c r="A957" s="43"/>
    </row>
    <row r="962" spans="1:1" x14ac:dyDescent="0.3">
      <c r="A962" s="43"/>
    </row>
    <row r="969" spans="1:1" x14ac:dyDescent="0.3">
      <c r="A969" s="43"/>
    </row>
    <row r="977" spans="1:1" x14ac:dyDescent="0.3">
      <c r="A977" s="43"/>
    </row>
    <row r="981" spans="1:1" x14ac:dyDescent="0.3">
      <c r="A981" s="43"/>
    </row>
    <row r="988" spans="1:1" x14ac:dyDescent="0.3">
      <c r="A988" s="43"/>
    </row>
    <row r="996" spans="1:1" x14ac:dyDescent="0.3">
      <c r="A996"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White</dc:creator>
  <cp:lastModifiedBy>Shearrard Thomas</cp:lastModifiedBy>
  <dcterms:created xsi:type="dcterms:W3CDTF">2021-09-03T19:02:51Z</dcterms:created>
  <dcterms:modified xsi:type="dcterms:W3CDTF">2022-08-31T21:36:30Z</dcterms:modified>
</cp:coreProperties>
</file>